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25"/>
  </bookViews>
  <sheets>
    <sheet name="2010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2" l="1"/>
  <c r="C61" i="2"/>
  <c r="C60" i="2"/>
  <c r="C59" i="2"/>
  <c r="O58" i="2"/>
  <c r="N58" i="2"/>
  <c r="M58" i="2"/>
  <c r="L58" i="2"/>
  <c r="K58" i="2"/>
  <c r="J58" i="2"/>
  <c r="I58" i="2"/>
  <c r="H58" i="2"/>
  <c r="G58" i="2"/>
  <c r="F58" i="2"/>
  <c r="E58" i="2"/>
  <c r="D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7" i="2"/>
  <c r="C16" i="2"/>
  <c r="C15" i="2"/>
  <c r="C14" i="2"/>
  <c r="C13" i="2"/>
  <c r="C12" i="2"/>
  <c r="C11" i="2"/>
  <c r="C10" i="2"/>
  <c r="C9" i="2"/>
  <c r="C8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 l="1"/>
  <c r="G63" i="2"/>
  <c r="K63" i="2"/>
  <c r="O63" i="2"/>
  <c r="C18" i="2"/>
  <c r="E63" i="2"/>
  <c r="I63" i="2"/>
  <c r="M63" i="2"/>
  <c r="C58" i="2"/>
  <c r="F63" i="2"/>
  <c r="J63" i="2"/>
  <c r="N63" i="2"/>
  <c r="D63" i="2"/>
  <c r="H63" i="2"/>
  <c r="L63" i="2"/>
  <c r="C63" i="2" l="1"/>
</calcChain>
</file>

<file path=xl/sharedStrings.xml><?xml version="1.0" encoding="utf-8"?>
<sst xmlns="http://schemas.openxmlformats.org/spreadsheetml/2006/main" count="86" uniqueCount="64">
  <si>
    <t>Cta
Contable</t>
  </si>
  <si>
    <t>flujo acumulado</t>
  </si>
  <si>
    <t>año</t>
  </si>
  <si>
    <t>Mes</t>
  </si>
  <si>
    <t>Real</t>
  </si>
  <si>
    <t>3 INGRESOS</t>
  </si>
  <si>
    <t>3-1-01-005  SUBVENCION DESEMPEÑO DIFICIL</t>
  </si>
  <si>
    <t xml:space="preserve">3-1-01-016  SUBSIDIO INCAPACIDAD LABORAL                                </t>
  </si>
  <si>
    <t>4 GASTOS</t>
  </si>
  <si>
    <t>4-1-01-004  HONORARIOS</t>
  </si>
  <si>
    <t xml:space="preserve">4-1-01-005  CAPACITACIÓN Y PERFECCIONAMIENTO                            </t>
  </si>
  <si>
    <t xml:space="preserve">4-1-01-006  INDEMNIZACIONES  LEGALES                                    </t>
  </si>
  <si>
    <t xml:space="preserve">4-1-02-001  CONSUMO TELEFONICO (COMUNICACIONES)                         </t>
  </si>
  <si>
    <t>4-1-02-002  CONSUMO AGUA POTABLE</t>
  </si>
  <si>
    <t>4-1-02-003  CONSUMO ELECTRICIDAD</t>
  </si>
  <si>
    <t>4-1-02-004  CONSUMO DE GAS</t>
  </si>
  <si>
    <t>4-1-02-005  CONSUMO DE COMBUSTIBLE</t>
  </si>
  <si>
    <t>4-1-02-006  GASTOS PEAJES - AUTOPISTAS - ESTACIONAMIENTOS</t>
  </si>
  <si>
    <t>4-1-04-001  UTILES DE ESCRITORIO</t>
  </si>
  <si>
    <t>4-1-04-002  UTILES DE ASEO</t>
  </si>
  <si>
    <t>4-1-04-003  MATERIAL DIDACTICO</t>
  </si>
  <si>
    <t>4-1-04-005  OTROS INSUMOS</t>
  </si>
  <si>
    <t>4-1-04-006  GASTOS MENORES</t>
  </si>
  <si>
    <t xml:space="preserve">4-1-04-007  ACTIVIDADES Y EVENTOS                                       </t>
  </si>
  <si>
    <t>4-1-05-001  MANTENIMIENTO DE VEHICULOS</t>
  </si>
  <si>
    <t xml:space="preserve">4-1-05-002  MANTENIMIENTO DE EDIFICIOS (NO ACTIVABLE)                   </t>
  </si>
  <si>
    <t>4-1-05-003  MANTENIMIENTO DE COMPUTADORES Y EQUIPOS</t>
  </si>
  <si>
    <t xml:space="preserve">4-1-05-004  MANTENIMIENTO ASEO E HIGIENE                                </t>
  </si>
  <si>
    <t xml:space="preserve">4-1-05-005  GASTOS MANTENCION Y SERVICIOS GENERALES                     </t>
  </si>
  <si>
    <t>4-1-05-006  GASTO ARRIENDO (BUSES-VARIOS)</t>
  </si>
  <si>
    <t>4-1-06-003  MEDICAMENTOS</t>
  </si>
  <si>
    <t xml:space="preserve">4-1-06-007  EXAMENES MEDICOS Y PROGRAMAS ESPECIALES                     </t>
  </si>
  <si>
    <t>4-1-07-001  SEGUROS VENCIDOS VEHICULOS</t>
  </si>
  <si>
    <t>4-1-08-001  TRANSFERENCIA A LA ADMINISTRACION</t>
  </si>
  <si>
    <t xml:space="preserve">4-1-09-002  GASTOS LEY SEP                                              </t>
  </si>
  <si>
    <t>4-2-01-001  INTERESES BANCARIOS</t>
  </si>
  <si>
    <t>4-2-01-002  GASTOS BANCARIOS</t>
  </si>
  <si>
    <t>4-2-01-004  MULTAS E INTERESES DEUDAS PREVISIONALES</t>
  </si>
  <si>
    <t>4-2-01-006  DIFERENCIA DE CAMBIO</t>
  </si>
  <si>
    <t>4-2-01-008  GASTO MULTAS E INTERESES</t>
  </si>
  <si>
    <t>01-02 ACTIVO FIJO</t>
  </si>
  <si>
    <t>1-2-03-001  MAQUINAS Y EQUIPOS</t>
  </si>
  <si>
    <t>1-2-04-001  MUEBLES Y UTILES</t>
  </si>
  <si>
    <t>0 SALDO</t>
  </si>
  <si>
    <t>4-1-01-003  REMUNERACIONES ESTATUTO ATENCION PRIMARIA</t>
  </si>
  <si>
    <t xml:space="preserve">4-1-06-001  FORMULARIOS Y COMISIONES                                    </t>
  </si>
  <si>
    <t>4-1-06-002  CARGO OXIGENO</t>
  </si>
  <si>
    <t>4-1-06-004  ELEMENTOS DE CURACION</t>
  </si>
  <si>
    <t xml:space="preserve">4-1-06-005  SERVICIOS, MATERIALES Y SUMINISTROS.                        </t>
  </si>
  <si>
    <t>4-1-06-006  INSTRUMENTAL MENOR</t>
  </si>
  <si>
    <t>4-1-06-008  ESTIPENDIOS</t>
  </si>
  <si>
    <t>4-2-01-007  GASTOS ACUERDOS EXTRAJUDICIALES</t>
  </si>
  <si>
    <t>1-2-01-004  CONST. TERRENOS COMODATO</t>
  </si>
  <si>
    <t xml:space="preserve">1-2-05-001  EQUIPAMIENTO EDIF.                                          </t>
  </si>
  <si>
    <t>3-1-02-001  SUBVENCION SSMN PERCAPITA</t>
  </si>
  <si>
    <t>3-1-02-003  SUBVENCION SSMN DESEMPEÑO COLECTIVO FIJO</t>
  </si>
  <si>
    <t>3-1-02-004  SUBVENCION SSMN DESEMPEÑO COLECTIVO VARIABLE</t>
  </si>
  <si>
    <t>3-1-02-005  SUBVENCION SSMN LEY 19.429</t>
  </si>
  <si>
    <t>3-1-02-006  INGRESOS PROGRAMAS MINSAL</t>
  </si>
  <si>
    <t xml:space="preserve">3-1-02-008  SUBSIDIO INCAPACIDAD LABORAL                                </t>
  </si>
  <si>
    <t>3-1-03-001  APORTE MUNICIPAL SALUD</t>
  </si>
  <si>
    <t>3-2-02-001  RECAUDACIONES SALUD</t>
  </si>
  <si>
    <t>3-2-02-002  OTROS INGRESOS SALUD</t>
  </si>
  <si>
    <t>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</si>
</sst>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###,###,###,##0"/>
  </numFmts>
  <fonts count="5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2" xfId="0" applyFont="1" applyFill="1" applyBorder="1" applyAlignment="1">
      <alignment horizontal="center" wrapText="1"/>
    </xf>
    <xf numFmtId="17" fontId="1" fillId="2" borderId="3" xfId="0" applyNumberFormat="1" applyFont="1" applyFill="1" applyBorder="1" applyAlignment="1">
      <alignment horizontal="center"/>
    </xf>
    <xf numFmtId="0" fontId="2" fillId="0" borderId="0" xfId="0" applyFont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left"/>
    </xf>
    <xf numFmtId="164" fontId="1" fillId="3" borderId="13" xfId="0" applyNumberFormat="1" applyFont="1" applyFill="1" applyBorder="1" applyAlignment="1"/>
    <xf numFmtId="164" fontId="1" fillId="3" borderId="14" xfId="0" applyNumberFormat="1" applyFont="1" applyFill="1" applyBorder="1" applyAlignment="1"/>
    <xf numFmtId="164" fontId="1" fillId="3" borderId="15" xfId="0" applyNumberFormat="1" applyFont="1" applyFill="1" applyBorder="1" applyAlignment="1"/>
    <xf numFmtId="164" fontId="1" fillId="3" borderId="16" xfId="0" applyNumberFormat="1" applyFont="1" applyFill="1" applyBorder="1" applyAlignment="1"/>
    <xf numFmtId="0" fontId="0" fillId="0" borderId="2" xfId="0" applyBorder="1"/>
    <xf numFmtId="164" fontId="0" fillId="0" borderId="17" xfId="0" applyNumberFormat="1" applyBorder="1"/>
    <xf numFmtId="164" fontId="0" fillId="0" borderId="3" xfId="0" applyNumberFormat="1" applyBorder="1"/>
    <xf numFmtId="164" fontId="0" fillId="0" borderId="18" xfId="0" applyNumberFormat="1" applyBorder="1"/>
    <xf numFmtId="164" fontId="0" fillId="0" borderId="19" xfId="0" applyNumberFormat="1" applyBorder="1"/>
    <xf numFmtId="0" fontId="0" fillId="0" borderId="5" xfId="0" applyBorder="1"/>
    <xf numFmtId="164" fontId="0" fillId="0" borderId="20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7" xfId="0" applyNumberFormat="1" applyFill="1" applyBorder="1"/>
    <xf numFmtId="164" fontId="0" fillId="0" borderId="8" xfId="0" applyNumberFormat="1" applyFill="1" applyBorder="1"/>
    <xf numFmtId="49" fontId="3" fillId="4" borderId="21" xfId="0" applyNumberFormat="1" applyFont="1" applyFill="1" applyBorder="1" applyAlignment="1">
      <alignment horizontal="left"/>
    </xf>
    <xf numFmtId="164" fontId="3" fillId="4" borderId="20" xfId="0" applyNumberFormat="1" applyFont="1" applyFill="1" applyBorder="1" applyAlignment="1">
      <alignment horizontal="left"/>
    </xf>
    <xf numFmtId="164" fontId="3" fillId="4" borderId="6" xfId="0" applyNumberFormat="1" applyFont="1" applyFill="1" applyBorder="1" applyAlignment="1">
      <alignment horizontal="left"/>
    </xf>
    <xf numFmtId="164" fontId="3" fillId="4" borderId="7" xfId="0" applyNumberFormat="1" applyFont="1" applyFill="1" applyBorder="1" applyAlignment="1">
      <alignment horizontal="left"/>
    </xf>
    <xf numFmtId="164" fontId="3" fillId="4" borderId="8" xfId="0" applyNumberFormat="1" applyFont="1" applyFill="1" applyBorder="1" applyAlignment="1">
      <alignment horizontal="left"/>
    </xf>
    <xf numFmtId="0" fontId="1" fillId="0" borderId="0" xfId="0" applyFont="1"/>
    <xf numFmtId="49" fontId="1" fillId="5" borderId="22" xfId="0" applyNumberFormat="1" applyFont="1" applyFill="1" applyBorder="1"/>
    <xf numFmtId="165" fontId="1" fillId="5" borderId="9" xfId="0" applyNumberFormat="1" applyFont="1" applyFill="1" applyBorder="1"/>
    <xf numFmtId="165" fontId="1" fillId="5" borderId="10" xfId="0" applyNumberFormat="1" applyFont="1" applyFill="1" applyBorder="1"/>
    <xf numFmtId="165" fontId="1" fillId="5" borderId="11" xfId="0" applyNumberFormat="1" applyFont="1" applyFill="1" applyBorder="1"/>
    <xf numFmtId="165" fontId="1" fillId="5" borderId="12" xfId="0" applyNumberFormat="1" applyFont="1" applyFill="1" applyBorder="1"/>
    <xf numFmtId="49" fontId="1" fillId="2" borderId="1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3"/>
  <sheetViews>
    <sheetView tabSelected="1" topLeftCell="A40" workbookViewId="0">
      <selection activeCell="B2" sqref="B2:O2"/>
    </sheetView>
  </sheetViews>
  <sheetFormatPr baseColWidth="10" defaultRowHeight="15" x14ac:dyDescent="0.25"/>
  <cols>
    <col min="2" max="2" width="66.140625" bestFit="1" customWidth="1"/>
    <col min="3" max="3" width="13.7109375" bestFit="1" customWidth="1"/>
    <col min="4" max="15" width="12.140625" bestFit="1" customWidth="1"/>
    <col min="241" max="241" width="96.140625" bestFit="1" customWidth="1"/>
    <col min="242" max="254" width="11" customWidth="1"/>
    <col min="255" max="255" width="12.5703125" customWidth="1"/>
    <col min="256" max="267" width="14.85546875" customWidth="1"/>
    <col min="268" max="268" width="18.85546875" bestFit="1" customWidth="1"/>
    <col min="269" max="269" width="19.85546875" customWidth="1"/>
    <col min="497" max="497" width="96.140625" bestFit="1" customWidth="1"/>
    <col min="498" max="510" width="11" customWidth="1"/>
    <col min="511" max="511" width="12.5703125" customWidth="1"/>
    <col min="512" max="523" width="14.85546875" customWidth="1"/>
    <col min="524" max="524" width="18.85546875" bestFit="1" customWidth="1"/>
    <col min="525" max="525" width="19.85546875" customWidth="1"/>
    <col min="753" max="753" width="96.140625" bestFit="1" customWidth="1"/>
    <col min="754" max="766" width="11" customWidth="1"/>
    <col min="767" max="767" width="12.5703125" customWidth="1"/>
    <col min="768" max="779" width="14.85546875" customWidth="1"/>
    <col min="780" max="780" width="18.85546875" bestFit="1" customWidth="1"/>
    <col min="781" max="781" width="19.85546875" customWidth="1"/>
    <col min="1009" max="1009" width="96.140625" bestFit="1" customWidth="1"/>
    <col min="1010" max="1022" width="11" customWidth="1"/>
    <col min="1023" max="1023" width="12.5703125" customWidth="1"/>
    <col min="1024" max="1035" width="14.85546875" customWidth="1"/>
    <col min="1036" max="1036" width="18.85546875" bestFit="1" customWidth="1"/>
    <col min="1037" max="1037" width="19.85546875" customWidth="1"/>
    <col min="1265" max="1265" width="96.140625" bestFit="1" customWidth="1"/>
    <col min="1266" max="1278" width="11" customWidth="1"/>
    <col min="1279" max="1279" width="12.5703125" customWidth="1"/>
    <col min="1280" max="1291" width="14.85546875" customWidth="1"/>
    <col min="1292" max="1292" width="18.85546875" bestFit="1" customWidth="1"/>
    <col min="1293" max="1293" width="19.85546875" customWidth="1"/>
    <col min="1521" max="1521" width="96.140625" bestFit="1" customWidth="1"/>
    <col min="1522" max="1534" width="11" customWidth="1"/>
    <col min="1535" max="1535" width="12.5703125" customWidth="1"/>
    <col min="1536" max="1547" width="14.85546875" customWidth="1"/>
    <col min="1548" max="1548" width="18.85546875" bestFit="1" customWidth="1"/>
    <col min="1549" max="1549" width="19.85546875" customWidth="1"/>
    <col min="1777" max="1777" width="96.140625" bestFit="1" customWidth="1"/>
    <col min="1778" max="1790" width="11" customWidth="1"/>
    <col min="1791" max="1791" width="12.5703125" customWidth="1"/>
    <col min="1792" max="1803" width="14.85546875" customWidth="1"/>
    <col min="1804" max="1804" width="18.85546875" bestFit="1" customWidth="1"/>
    <col min="1805" max="1805" width="19.85546875" customWidth="1"/>
    <col min="2033" max="2033" width="96.140625" bestFit="1" customWidth="1"/>
    <col min="2034" max="2046" width="11" customWidth="1"/>
    <col min="2047" max="2047" width="12.5703125" customWidth="1"/>
    <col min="2048" max="2059" width="14.85546875" customWidth="1"/>
    <col min="2060" max="2060" width="18.85546875" bestFit="1" customWidth="1"/>
    <col min="2061" max="2061" width="19.85546875" customWidth="1"/>
    <col min="2289" max="2289" width="96.140625" bestFit="1" customWidth="1"/>
    <col min="2290" max="2302" width="11" customWidth="1"/>
    <col min="2303" max="2303" width="12.5703125" customWidth="1"/>
    <col min="2304" max="2315" width="14.85546875" customWidth="1"/>
    <col min="2316" max="2316" width="18.85546875" bestFit="1" customWidth="1"/>
    <col min="2317" max="2317" width="19.85546875" customWidth="1"/>
    <col min="2545" max="2545" width="96.140625" bestFit="1" customWidth="1"/>
    <col min="2546" max="2558" width="11" customWidth="1"/>
    <col min="2559" max="2559" width="12.5703125" customWidth="1"/>
    <col min="2560" max="2571" width="14.85546875" customWidth="1"/>
    <col min="2572" max="2572" width="18.85546875" bestFit="1" customWidth="1"/>
    <col min="2573" max="2573" width="19.85546875" customWidth="1"/>
    <col min="2801" max="2801" width="96.140625" bestFit="1" customWidth="1"/>
    <col min="2802" max="2814" width="11" customWidth="1"/>
    <col min="2815" max="2815" width="12.5703125" customWidth="1"/>
    <col min="2816" max="2827" width="14.85546875" customWidth="1"/>
    <col min="2828" max="2828" width="18.85546875" bestFit="1" customWidth="1"/>
    <col min="2829" max="2829" width="19.85546875" customWidth="1"/>
    <col min="3057" max="3057" width="96.140625" bestFit="1" customWidth="1"/>
    <col min="3058" max="3070" width="11" customWidth="1"/>
    <col min="3071" max="3071" width="12.5703125" customWidth="1"/>
    <col min="3072" max="3083" width="14.85546875" customWidth="1"/>
    <col min="3084" max="3084" width="18.85546875" bestFit="1" customWidth="1"/>
    <col min="3085" max="3085" width="19.85546875" customWidth="1"/>
    <col min="3313" max="3313" width="96.140625" bestFit="1" customWidth="1"/>
    <col min="3314" max="3326" width="11" customWidth="1"/>
    <col min="3327" max="3327" width="12.5703125" customWidth="1"/>
    <col min="3328" max="3339" width="14.85546875" customWidth="1"/>
    <col min="3340" max="3340" width="18.85546875" bestFit="1" customWidth="1"/>
    <col min="3341" max="3341" width="19.85546875" customWidth="1"/>
    <col min="3569" max="3569" width="96.140625" bestFit="1" customWidth="1"/>
    <col min="3570" max="3582" width="11" customWidth="1"/>
    <col min="3583" max="3583" width="12.5703125" customWidth="1"/>
    <col min="3584" max="3595" width="14.85546875" customWidth="1"/>
    <col min="3596" max="3596" width="18.85546875" bestFit="1" customWidth="1"/>
    <col min="3597" max="3597" width="19.85546875" customWidth="1"/>
    <col min="3825" max="3825" width="96.140625" bestFit="1" customWidth="1"/>
    <col min="3826" max="3838" width="11" customWidth="1"/>
    <col min="3839" max="3839" width="12.5703125" customWidth="1"/>
    <col min="3840" max="3851" width="14.85546875" customWidth="1"/>
    <col min="3852" max="3852" width="18.85546875" bestFit="1" customWidth="1"/>
    <col min="3853" max="3853" width="19.85546875" customWidth="1"/>
    <col min="4081" max="4081" width="96.140625" bestFit="1" customWidth="1"/>
    <col min="4082" max="4094" width="11" customWidth="1"/>
    <col min="4095" max="4095" width="12.5703125" customWidth="1"/>
    <col min="4096" max="4107" width="14.85546875" customWidth="1"/>
    <col min="4108" max="4108" width="18.85546875" bestFit="1" customWidth="1"/>
    <col min="4109" max="4109" width="19.85546875" customWidth="1"/>
    <col min="4337" max="4337" width="96.140625" bestFit="1" customWidth="1"/>
    <col min="4338" max="4350" width="11" customWidth="1"/>
    <col min="4351" max="4351" width="12.5703125" customWidth="1"/>
    <col min="4352" max="4363" width="14.85546875" customWidth="1"/>
    <col min="4364" max="4364" width="18.85546875" bestFit="1" customWidth="1"/>
    <col min="4365" max="4365" width="19.85546875" customWidth="1"/>
    <col min="4593" max="4593" width="96.140625" bestFit="1" customWidth="1"/>
    <col min="4594" max="4606" width="11" customWidth="1"/>
    <col min="4607" max="4607" width="12.5703125" customWidth="1"/>
    <col min="4608" max="4619" width="14.85546875" customWidth="1"/>
    <col min="4620" max="4620" width="18.85546875" bestFit="1" customWidth="1"/>
    <col min="4621" max="4621" width="19.85546875" customWidth="1"/>
    <col min="4849" max="4849" width="96.140625" bestFit="1" customWidth="1"/>
    <col min="4850" max="4862" width="11" customWidth="1"/>
    <col min="4863" max="4863" width="12.5703125" customWidth="1"/>
    <col min="4864" max="4875" width="14.85546875" customWidth="1"/>
    <col min="4876" max="4876" width="18.85546875" bestFit="1" customWidth="1"/>
    <col min="4877" max="4877" width="19.85546875" customWidth="1"/>
    <col min="5105" max="5105" width="96.140625" bestFit="1" customWidth="1"/>
    <col min="5106" max="5118" width="11" customWidth="1"/>
    <col min="5119" max="5119" width="12.5703125" customWidth="1"/>
    <col min="5120" max="5131" width="14.85546875" customWidth="1"/>
    <col min="5132" max="5132" width="18.85546875" bestFit="1" customWidth="1"/>
    <col min="5133" max="5133" width="19.85546875" customWidth="1"/>
    <col min="5361" max="5361" width="96.140625" bestFit="1" customWidth="1"/>
    <col min="5362" max="5374" width="11" customWidth="1"/>
    <col min="5375" max="5375" width="12.5703125" customWidth="1"/>
    <col min="5376" max="5387" width="14.85546875" customWidth="1"/>
    <col min="5388" max="5388" width="18.85546875" bestFit="1" customWidth="1"/>
    <col min="5389" max="5389" width="19.85546875" customWidth="1"/>
    <col min="5617" max="5617" width="96.140625" bestFit="1" customWidth="1"/>
    <col min="5618" max="5630" width="11" customWidth="1"/>
    <col min="5631" max="5631" width="12.5703125" customWidth="1"/>
    <col min="5632" max="5643" width="14.85546875" customWidth="1"/>
    <col min="5644" max="5644" width="18.85546875" bestFit="1" customWidth="1"/>
    <col min="5645" max="5645" width="19.85546875" customWidth="1"/>
    <col min="5873" max="5873" width="96.140625" bestFit="1" customWidth="1"/>
    <col min="5874" max="5886" width="11" customWidth="1"/>
    <col min="5887" max="5887" width="12.5703125" customWidth="1"/>
    <col min="5888" max="5899" width="14.85546875" customWidth="1"/>
    <col min="5900" max="5900" width="18.85546875" bestFit="1" customWidth="1"/>
    <col min="5901" max="5901" width="19.85546875" customWidth="1"/>
    <col min="6129" max="6129" width="96.140625" bestFit="1" customWidth="1"/>
    <col min="6130" max="6142" width="11" customWidth="1"/>
    <col min="6143" max="6143" width="12.5703125" customWidth="1"/>
    <col min="6144" max="6155" width="14.85546875" customWidth="1"/>
    <col min="6156" max="6156" width="18.85546875" bestFit="1" customWidth="1"/>
    <col min="6157" max="6157" width="19.85546875" customWidth="1"/>
    <col min="6385" max="6385" width="96.140625" bestFit="1" customWidth="1"/>
    <col min="6386" max="6398" width="11" customWidth="1"/>
    <col min="6399" max="6399" width="12.5703125" customWidth="1"/>
    <col min="6400" max="6411" width="14.85546875" customWidth="1"/>
    <col min="6412" max="6412" width="18.85546875" bestFit="1" customWidth="1"/>
    <col min="6413" max="6413" width="19.85546875" customWidth="1"/>
    <col min="6641" max="6641" width="96.140625" bestFit="1" customWidth="1"/>
    <col min="6642" max="6654" width="11" customWidth="1"/>
    <col min="6655" max="6655" width="12.5703125" customWidth="1"/>
    <col min="6656" max="6667" width="14.85546875" customWidth="1"/>
    <col min="6668" max="6668" width="18.85546875" bestFit="1" customWidth="1"/>
    <col min="6669" max="6669" width="19.85546875" customWidth="1"/>
    <col min="6897" max="6897" width="96.140625" bestFit="1" customWidth="1"/>
    <col min="6898" max="6910" width="11" customWidth="1"/>
    <col min="6911" max="6911" width="12.5703125" customWidth="1"/>
    <col min="6912" max="6923" width="14.85546875" customWidth="1"/>
    <col min="6924" max="6924" width="18.85546875" bestFit="1" customWidth="1"/>
    <col min="6925" max="6925" width="19.85546875" customWidth="1"/>
    <col min="7153" max="7153" width="96.140625" bestFit="1" customWidth="1"/>
    <col min="7154" max="7166" width="11" customWidth="1"/>
    <col min="7167" max="7167" width="12.5703125" customWidth="1"/>
    <col min="7168" max="7179" width="14.85546875" customWidth="1"/>
    <col min="7180" max="7180" width="18.85546875" bestFit="1" customWidth="1"/>
    <col min="7181" max="7181" width="19.85546875" customWidth="1"/>
    <col min="7409" max="7409" width="96.140625" bestFit="1" customWidth="1"/>
    <col min="7410" max="7422" width="11" customWidth="1"/>
    <col min="7423" max="7423" width="12.5703125" customWidth="1"/>
    <col min="7424" max="7435" width="14.85546875" customWidth="1"/>
    <col min="7436" max="7436" width="18.85546875" bestFit="1" customWidth="1"/>
    <col min="7437" max="7437" width="19.85546875" customWidth="1"/>
    <col min="7665" max="7665" width="96.140625" bestFit="1" customWidth="1"/>
    <col min="7666" max="7678" width="11" customWidth="1"/>
    <col min="7679" max="7679" width="12.5703125" customWidth="1"/>
    <col min="7680" max="7691" width="14.85546875" customWidth="1"/>
    <col min="7692" max="7692" width="18.85546875" bestFit="1" customWidth="1"/>
    <col min="7693" max="7693" width="19.85546875" customWidth="1"/>
    <col min="7921" max="7921" width="96.140625" bestFit="1" customWidth="1"/>
    <col min="7922" max="7934" width="11" customWidth="1"/>
    <col min="7935" max="7935" width="12.5703125" customWidth="1"/>
    <col min="7936" max="7947" width="14.85546875" customWidth="1"/>
    <col min="7948" max="7948" width="18.85546875" bestFit="1" customWidth="1"/>
    <col min="7949" max="7949" width="19.85546875" customWidth="1"/>
    <col min="8177" max="8177" width="96.140625" bestFit="1" customWidth="1"/>
    <col min="8178" max="8190" width="11" customWidth="1"/>
    <col min="8191" max="8191" width="12.5703125" customWidth="1"/>
    <col min="8192" max="8203" width="14.85546875" customWidth="1"/>
    <col min="8204" max="8204" width="18.85546875" bestFit="1" customWidth="1"/>
    <col min="8205" max="8205" width="19.85546875" customWidth="1"/>
    <col min="8433" max="8433" width="96.140625" bestFit="1" customWidth="1"/>
    <col min="8434" max="8446" width="11" customWidth="1"/>
    <col min="8447" max="8447" width="12.5703125" customWidth="1"/>
    <col min="8448" max="8459" width="14.85546875" customWidth="1"/>
    <col min="8460" max="8460" width="18.85546875" bestFit="1" customWidth="1"/>
    <col min="8461" max="8461" width="19.85546875" customWidth="1"/>
    <col min="8689" max="8689" width="96.140625" bestFit="1" customWidth="1"/>
    <col min="8690" max="8702" width="11" customWidth="1"/>
    <col min="8703" max="8703" width="12.5703125" customWidth="1"/>
    <col min="8704" max="8715" width="14.85546875" customWidth="1"/>
    <col min="8716" max="8716" width="18.85546875" bestFit="1" customWidth="1"/>
    <col min="8717" max="8717" width="19.85546875" customWidth="1"/>
    <col min="8945" max="8945" width="96.140625" bestFit="1" customWidth="1"/>
    <col min="8946" max="8958" width="11" customWidth="1"/>
    <col min="8959" max="8959" width="12.5703125" customWidth="1"/>
    <col min="8960" max="8971" width="14.85546875" customWidth="1"/>
    <col min="8972" max="8972" width="18.85546875" bestFit="1" customWidth="1"/>
    <col min="8973" max="8973" width="19.85546875" customWidth="1"/>
    <col min="9201" max="9201" width="96.140625" bestFit="1" customWidth="1"/>
    <col min="9202" max="9214" width="11" customWidth="1"/>
    <col min="9215" max="9215" width="12.5703125" customWidth="1"/>
    <col min="9216" max="9227" width="14.85546875" customWidth="1"/>
    <col min="9228" max="9228" width="18.85546875" bestFit="1" customWidth="1"/>
    <col min="9229" max="9229" width="19.85546875" customWidth="1"/>
    <col min="9457" max="9457" width="96.140625" bestFit="1" customWidth="1"/>
    <col min="9458" max="9470" width="11" customWidth="1"/>
    <col min="9471" max="9471" width="12.5703125" customWidth="1"/>
    <col min="9472" max="9483" width="14.85546875" customWidth="1"/>
    <col min="9484" max="9484" width="18.85546875" bestFit="1" customWidth="1"/>
    <col min="9485" max="9485" width="19.85546875" customWidth="1"/>
    <col min="9713" max="9713" width="96.140625" bestFit="1" customWidth="1"/>
    <col min="9714" max="9726" width="11" customWidth="1"/>
    <col min="9727" max="9727" width="12.5703125" customWidth="1"/>
    <col min="9728" max="9739" width="14.85546875" customWidth="1"/>
    <col min="9740" max="9740" width="18.85546875" bestFit="1" customWidth="1"/>
    <col min="9741" max="9741" width="19.85546875" customWidth="1"/>
    <col min="9969" max="9969" width="96.140625" bestFit="1" customWidth="1"/>
    <col min="9970" max="9982" width="11" customWidth="1"/>
    <col min="9983" max="9983" width="12.5703125" customWidth="1"/>
    <col min="9984" max="9995" width="14.85546875" customWidth="1"/>
    <col min="9996" max="9996" width="18.85546875" bestFit="1" customWidth="1"/>
    <col min="9997" max="9997" width="19.85546875" customWidth="1"/>
    <col min="10225" max="10225" width="96.140625" bestFit="1" customWidth="1"/>
    <col min="10226" max="10238" width="11" customWidth="1"/>
    <col min="10239" max="10239" width="12.5703125" customWidth="1"/>
    <col min="10240" max="10251" width="14.85546875" customWidth="1"/>
    <col min="10252" max="10252" width="18.85546875" bestFit="1" customWidth="1"/>
    <col min="10253" max="10253" width="19.85546875" customWidth="1"/>
    <col min="10481" max="10481" width="96.140625" bestFit="1" customWidth="1"/>
    <col min="10482" max="10494" width="11" customWidth="1"/>
    <col min="10495" max="10495" width="12.5703125" customWidth="1"/>
    <col min="10496" max="10507" width="14.85546875" customWidth="1"/>
    <col min="10508" max="10508" width="18.85546875" bestFit="1" customWidth="1"/>
    <col min="10509" max="10509" width="19.85546875" customWidth="1"/>
    <col min="10737" max="10737" width="96.140625" bestFit="1" customWidth="1"/>
    <col min="10738" max="10750" width="11" customWidth="1"/>
    <col min="10751" max="10751" width="12.5703125" customWidth="1"/>
    <col min="10752" max="10763" width="14.85546875" customWidth="1"/>
    <col min="10764" max="10764" width="18.85546875" bestFit="1" customWidth="1"/>
    <col min="10765" max="10765" width="19.85546875" customWidth="1"/>
    <col min="10993" max="10993" width="96.140625" bestFit="1" customWidth="1"/>
    <col min="10994" max="11006" width="11" customWidth="1"/>
    <col min="11007" max="11007" width="12.5703125" customWidth="1"/>
    <col min="11008" max="11019" width="14.85546875" customWidth="1"/>
    <col min="11020" max="11020" width="18.85546875" bestFit="1" customWidth="1"/>
    <col min="11021" max="11021" width="19.85546875" customWidth="1"/>
    <col min="11249" max="11249" width="96.140625" bestFit="1" customWidth="1"/>
    <col min="11250" max="11262" width="11" customWidth="1"/>
    <col min="11263" max="11263" width="12.5703125" customWidth="1"/>
    <col min="11264" max="11275" width="14.85546875" customWidth="1"/>
    <col min="11276" max="11276" width="18.85546875" bestFit="1" customWidth="1"/>
    <col min="11277" max="11277" width="19.85546875" customWidth="1"/>
    <col min="11505" max="11505" width="96.140625" bestFit="1" customWidth="1"/>
    <col min="11506" max="11518" width="11" customWidth="1"/>
    <col min="11519" max="11519" width="12.5703125" customWidth="1"/>
    <col min="11520" max="11531" width="14.85546875" customWidth="1"/>
    <col min="11532" max="11532" width="18.85546875" bestFit="1" customWidth="1"/>
    <col min="11533" max="11533" width="19.85546875" customWidth="1"/>
    <col min="11761" max="11761" width="96.140625" bestFit="1" customWidth="1"/>
    <col min="11762" max="11774" width="11" customWidth="1"/>
    <col min="11775" max="11775" width="12.5703125" customWidth="1"/>
    <col min="11776" max="11787" width="14.85546875" customWidth="1"/>
    <col min="11788" max="11788" width="18.85546875" bestFit="1" customWidth="1"/>
    <col min="11789" max="11789" width="19.85546875" customWidth="1"/>
    <col min="12017" max="12017" width="96.140625" bestFit="1" customWidth="1"/>
    <col min="12018" max="12030" width="11" customWidth="1"/>
    <col min="12031" max="12031" width="12.5703125" customWidth="1"/>
    <col min="12032" max="12043" width="14.85546875" customWidth="1"/>
    <col min="12044" max="12044" width="18.85546875" bestFit="1" customWidth="1"/>
    <col min="12045" max="12045" width="19.85546875" customWidth="1"/>
    <col min="12273" max="12273" width="96.140625" bestFit="1" customWidth="1"/>
    <col min="12274" max="12286" width="11" customWidth="1"/>
    <col min="12287" max="12287" width="12.5703125" customWidth="1"/>
    <col min="12288" max="12299" width="14.85546875" customWidth="1"/>
    <col min="12300" max="12300" width="18.85546875" bestFit="1" customWidth="1"/>
    <col min="12301" max="12301" width="19.85546875" customWidth="1"/>
    <col min="12529" max="12529" width="96.140625" bestFit="1" customWidth="1"/>
    <col min="12530" max="12542" width="11" customWidth="1"/>
    <col min="12543" max="12543" width="12.5703125" customWidth="1"/>
    <col min="12544" max="12555" width="14.85546875" customWidth="1"/>
    <col min="12556" max="12556" width="18.85546875" bestFit="1" customWidth="1"/>
    <col min="12557" max="12557" width="19.85546875" customWidth="1"/>
    <col min="12785" max="12785" width="96.140625" bestFit="1" customWidth="1"/>
    <col min="12786" max="12798" width="11" customWidth="1"/>
    <col min="12799" max="12799" width="12.5703125" customWidth="1"/>
    <col min="12800" max="12811" width="14.85546875" customWidth="1"/>
    <col min="12812" max="12812" width="18.85546875" bestFit="1" customWidth="1"/>
    <col min="12813" max="12813" width="19.85546875" customWidth="1"/>
    <col min="13041" max="13041" width="96.140625" bestFit="1" customWidth="1"/>
    <col min="13042" max="13054" width="11" customWidth="1"/>
    <col min="13055" max="13055" width="12.5703125" customWidth="1"/>
    <col min="13056" max="13067" width="14.85546875" customWidth="1"/>
    <col min="13068" max="13068" width="18.85546875" bestFit="1" customWidth="1"/>
    <col min="13069" max="13069" width="19.85546875" customWidth="1"/>
    <col min="13297" max="13297" width="96.140625" bestFit="1" customWidth="1"/>
    <col min="13298" max="13310" width="11" customWidth="1"/>
    <col min="13311" max="13311" width="12.5703125" customWidth="1"/>
    <col min="13312" max="13323" width="14.85546875" customWidth="1"/>
    <col min="13324" max="13324" width="18.85546875" bestFit="1" customWidth="1"/>
    <col min="13325" max="13325" width="19.85546875" customWidth="1"/>
    <col min="13553" max="13553" width="96.140625" bestFit="1" customWidth="1"/>
    <col min="13554" max="13566" width="11" customWidth="1"/>
    <col min="13567" max="13567" width="12.5703125" customWidth="1"/>
    <col min="13568" max="13579" width="14.85546875" customWidth="1"/>
    <col min="13580" max="13580" width="18.85546875" bestFit="1" customWidth="1"/>
    <col min="13581" max="13581" width="19.85546875" customWidth="1"/>
    <col min="13809" max="13809" width="96.140625" bestFit="1" customWidth="1"/>
    <col min="13810" max="13822" width="11" customWidth="1"/>
    <col min="13823" max="13823" width="12.5703125" customWidth="1"/>
    <col min="13824" max="13835" width="14.85546875" customWidth="1"/>
    <col min="13836" max="13836" width="18.85546875" bestFit="1" customWidth="1"/>
    <col min="13837" max="13837" width="19.85546875" customWidth="1"/>
    <col min="14065" max="14065" width="96.140625" bestFit="1" customWidth="1"/>
    <col min="14066" max="14078" width="11" customWidth="1"/>
    <col min="14079" max="14079" width="12.5703125" customWidth="1"/>
    <col min="14080" max="14091" width="14.85546875" customWidth="1"/>
    <col min="14092" max="14092" width="18.85546875" bestFit="1" customWidth="1"/>
    <col min="14093" max="14093" width="19.85546875" customWidth="1"/>
    <col min="14321" max="14321" width="96.140625" bestFit="1" customWidth="1"/>
    <col min="14322" max="14334" width="11" customWidth="1"/>
    <col min="14335" max="14335" width="12.5703125" customWidth="1"/>
    <col min="14336" max="14347" width="14.85546875" customWidth="1"/>
    <col min="14348" max="14348" width="18.85546875" bestFit="1" customWidth="1"/>
    <col min="14349" max="14349" width="19.85546875" customWidth="1"/>
    <col min="14577" max="14577" width="96.140625" bestFit="1" customWidth="1"/>
    <col min="14578" max="14590" width="11" customWidth="1"/>
    <col min="14591" max="14591" width="12.5703125" customWidth="1"/>
    <col min="14592" max="14603" width="14.85546875" customWidth="1"/>
    <col min="14604" max="14604" width="18.85546875" bestFit="1" customWidth="1"/>
    <col min="14605" max="14605" width="19.85546875" customWidth="1"/>
    <col min="14833" max="14833" width="96.140625" bestFit="1" customWidth="1"/>
    <col min="14834" max="14846" width="11" customWidth="1"/>
    <col min="14847" max="14847" width="12.5703125" customWidth="1"/>
    <col min="14848" max="14859" width="14.85546875" customWidth="1"/>
    <col min="14860" max="14860" width="18.85546875" bestFit="1" customWidth="1"/>
    <col min="14861" max="14861" width="19.85546875" customWidth="1"/>
    <col min="15089" max="15089" width="96.140625" bestFit="1" customWidth="1"/>
    <col min="15090" max="15102" width="11" customWidth="1"/>
    <col min="15103" max="15103" width="12.5703125" customWidth="1"/>
    <col min="15104" max="15115" width="14.85546875" customWidth="1"/>
    <col min="15116" max="15116" width="18.85546875" bestFit="1" customWidth="1"/>
    <col min="15117" max="15117" width="19.85546875" customWidth="1"/>
    <col min="15345" max="15345" width="96.140625" bestFit="1" customWidth="1"/>
    <col min="15346" max="15358" width="11" customWidth="1"/>
    <col min="15359" max="15359" width="12.5703125" customWidth="1"/>
    <col min="15360" max="15371" width="14.85546875" customWidth="1"/>
    <col min="15372" max="15372" width="18.85546875" bestFit="1" customWidth="1"/>
    <col min="15373" max="15373" width="19.85546875" customWidth="1"/>
    <col min="15601" max="15601" width="96.140625" bestFit="1" customWidth="1"/>
    <col min="15602" max="15614" width="11" customWidth="1"/>
    <col min="15615" max="15615" width="12.5703125" customWidth="1"/>
    <col min="15616" max="15627" width="14.85546875" customWidth="1"/>
    <col min="15628" max="15628" width="18.85546875" bestFit="1" customWidth="1"/>
    <col min="15629" max="15629" width="19.85546875" customWidth="1"/>
    <col min="15857" max="15857" width="96.140625" bestFit="1" customWidth="1"/>
    <col min="15858" max="15870" width="11" customWidth="1"/>
    <col min="15871" max="15871" width="12.5703125" customWidth="1"/>
    <col min="15872" max="15883" width="14.85546875" customWidth="1"/>
    <col min="15884" max="15884" width="18.85546875" bestFit="1" customWidth="1"/>
    <col min="15885" max="15885" width="19.85546875" customWidth="1"/>
    <col min="16113" max="16113" width="96.140625" bestFit="1" customWidth="1"/>
    <col min="16114" max="16126" width="11" customWidth="1"/>
    <col min="16127" max="16127" width="12.5703125" customWidth="1"/>
    <col min="16128" max="16139" width="14.85546875" customWidth="1"/>
    <col min="16140" max="16140" width="18.85546875" bestFit="1" customWidth="1"/>
    <col min="16141" max="16141" width="19.85546875" customWidth="1"/>
  </cols>
  <sheetData>
    <row r="1" spans="2:15" ht="15.75" thickBot="1" x14ac:dyDescent="0.3"/>
    <row r="2" spans="2:15" ht="15.75" thickBot="1" x14ac:dyDescent="0.3">
      <c r="B2" s="42" t="s">
        <v>63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4"/>
    </row>
    <row r="3" spans="2:15" s="3" customFormat="1" ht="11.25" customHeight="1" x14ac:dyDescent="0.2">
      <c r="B3" s="40" t="s">
        <v>0</v>
      </c>
      <c r="C3" s="1" t="s">
        <v>1</v>
      </c>
      <c r="D3" s="2">
        <v>40179</v>
      </c>
      <c r="E3" s="2">
        <v>40210</v>
      </c>
      <c r="F3" s="2">
        <v>40238</v>
      </c>
      <c r="G3" s="2">
        <v>40269</v>
      </c>
      <c r="H3" s="2">
        <v>40299</v>
      </c>
      <c r="I3" s="2">
        <v>40330</v>
      </c>
      <c r="J3" s="2">
        <v>40360</v>
      </c>
      <c r="K3" s="2">
        <v>40391</v>
      </c>
      <c r="L3" s="2">
        <v>40422</v>
      </c>
      <c r="M3" s="2">
        <v>40452</v>
      </c>
      <c r="N3" s="2">
        <v>40483</v>
      </c>
      <c r="O3" s="2">
        <v>40513</v>
      </c>
    </row>
    <row r="4" spans="2:15" s="3" customFormat="1" ht="11.25" x14ac:dyDescent="0.2">
      <c r="B4" s="41"/>
      <c r="C4" s="4" t="s">
        <v>2</v>
      </c>
      <c r="D4" s="5" t="s">
        <v>3</v>
      </c>
      <c r="E4" s="6" t="s">
        <v>3</v>
      </c>
      <c r="F4" s="6" t="s">
        <v>3</v>
      </c>
      <c r="G4" s="6" t="s">
        <v>3</v>
      </c>
      <c r="H4" s="6" t="s">
        <v>3</v>
      </c>
      <c r="I4" s="6" t="s">
        <v>3</v>
      </c>
      <c r="J4" s="6" t="s">
        <v>3</v>
      </c>
      <c r="K4" s="6" t="s">
        <v>3</v>
      </c>
      <c r="L4" s="6" t="s">
        <v>3</v>
      </c>
      <c r="M4" s="6" t="s">
        <v>3</v>
      </c>
      <c r="N4" s="6" t="s">
        <v>3</v>
      </c>
      <c r="O4" s="7" t="s">
        <v>3</v>
      </c>
    </row>
    <row r="5" spans="2:15" s="3" customFormat="1" ht="12" thickBot="1" x14ac:dyDescent="0.25">
      <c r="B5" s="41"/>
      <c r="C5" s="8">
        <v>2010</v>
      </c>
      <c r="D5" s="9" t="s">
        <v>4</v>
      </c>
      <c r="E5" s="10" t="s">
        <v>4</v>
      </c>
      <c r="F5" s="10" t="s">
        <v>4</v>
      </c>
      <c r="G5" s="10" t="s">
        <v>4</v>
      </c>
      <c r="H5" s="10" t="s">
        <v>4</v>
      </c>
      <c r="I5" s="10" t="s">
        <v>4</v>
      </c>
      <c r="J5" s="10" t="s">
        <v>4</v>
      </c>
      <c r="K5" s="10" t="s">
        <v>4</v>
      </c>
      <c r="L5" s="10" t="s">
        <v>4</v>
      </c>
      <c r="M5" s="10" t="s">
        <v>4</v>
      </c>
      <c r="N5" s="10" t="s">
        <v>4</v>
      </c>
      <c r="O5" s="11" t="s">
        <v>4</v>
      </c>
    </row>
    <row r="6" spans="2:15" s="3" customFormat="1" ht="12" thickBot="1" x14ac:dyDescent="0.25">
      <c r="B6" s="12" t="s">
        <v>5</v>
      </c>
      <c r="C6" s="13">
        <f t="shared" ref="C6:O6" si="0">SUM(C7:C17)</f>
        <v>2799915347</v>
      </c>
      <c r="D6" s="14">
        <f t="shared" si="0"/>
        <v>209206733</v>
      </c>
      <c r="E6" s="15">
        <f t="shared" si="0"/>
        <v>175055319</v>
      </c>
      <c r="F6" s="15">
        <f t="shared" si="0"/>
        <v>198601627</v>
      </c>
      <c r="G6" s="15">
        <f t="shared" si="0"/>
        <v>283661576</v>
      </c>
      <c r="H6" s="15">
        <f t="shared" si="0"/>
        <v>150761593</v>
      </c>
      <c r="I6" s="15">
        <f t="shared" si="0"/>
        <v>293679591</v>
      </c>
      <c r="J6" s="15">
        <f t="shared" si="0"/>
        <v>283505685</v>
      </c>
      <c r="K6" s="15">
        <f t="shared" si="0"/>
        <v>231965485</v>
      </c>
      <c r="L6" s="15">
        <f t="shared" si="0"/>
        <v>271516731</v>
      </c>
      <c r="M6" s="15">
        <f t="shared" si="0"/>
        <v>149619372</v>
      </c>
      <c r="N6" s="15">
        <f t="shared" si="0"/>
        <v>211510952</v>
      </c>
      <c r="O6" s="16">
        <f t="shared" si="0"/>
        <v>340830683</v>
      </c>
    </row>
    <row r="7" spans="2:15" x14ac:dyDescent="0.25">
      <c r="B7" s="17" t="s">
        <v>6</v>
      </c>
      <c r="C7" s="18">
        <f>SUM(D7:O7)</f>
        <v>74228616</v>
      </c>
      <c r="D7" s="19">
        <v>6185718</v>
      </c>
      <c r="E7" s="20">
        <v>6185718</v>
      </c>
      <c r="F7" s="20">
        <v>6185718</v>
      </c>
      <c r="G7" s="20">
        <v>6185718</v>
      </c>
      <c r="H7" s="20">
        <v>6185718</v>
      </c>
      <c r="I7" s="20">
        <v>6185718</v>
      </c>
      <c r="J7" s="20">
        <v>6185718</v>
      </c>
      <c r="K7" s="20">
        <v>6185718</v>
      </c>
      <c r="L7" s="20">
        <v>6185718</v>
      </c>
      <c r="M7" s="20">
        <v>6185718</v>
      </c>
      <c r="N7" s="20">
        <v>6185718</v>
      </c>
      <c r="O7" s="21">
        <v>6185718</v>
      </c>
    </row>
    <row r="8" spans="2:15" x14ac:dyDescent="0.25">
      <c r="B8" s="22" t="s">
        <v>7</v>
      </c>
      <c r="C8" s="23">
        <f t="shared" ref="C8:C17" si="1">SUM(D8:O8)</f>
        <v>2580857</v>
      </c>
      <c r="D8" s="24">
        <v>2462803</v>
      </c>
      <c r="E8" s="25">
        <v>0</v>
      </c>
      <c r="F8" s="25">
        <v>0</v>
      </c>
      <c r="G8" s="25">
        <v>118054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6">
        <v>0</v>
      </c>
    </row>
    <row r="9" spans="2:15" x14ac:dyDescent="0.25">
      <c r="B9" s="22" t="s">
        <v>54</v>
      </c>
      <c r="C9" s="23">
        <f t="shared" si="1"/>
        <v>1346348004</v>
      </c>
      <c r="D9" s="24">
        <v>112195667</v>
      </c>
      <c r="E9" s="25">
        <v>112195667</v>
      </c>
      <c r="F9" s="25">
        <v>112195667</v>
      </c>
      <c r="G9" s="27">
        <v>112195667</v>
      </c>
      <c r="H9" s="27">
        <v>112195667</v>
      </c>
      <c r="I9" s="27">
        <v>112195667</v>
      </c>
      <c r="J9" s="27">
        <v>112195667</v>
      </c>
      <c r="K9" s="27">
        <v>112195667</v>
      </c>
      <c r="L9" s="27">
        <v>112195667</v>
      </c>
      <c r="M9" s="27">
        <v>112195667</v>
      </c>
      <c r="N9" s="27">
        <v>112195667</v>
      </c>
      <c r="O9" s="28">
        <v>112195667</v>
      </c>
    </row>
    <row r="10" spans="2:15" x14ac:dyDescent="0.25">
      <c r="B10" s="22" t="s">
        <v>55</v>
      </c>
      <c r="C10" s="23">
        <f t="shared" si="1"/>
        <v>36014865</v>
      </c>
      <c r="D10" s="24">
        <v>0</v>
      </c>
      <c r="E10" s="25">
        <v>0</v>
      </c>
      <c r="F10" s="25">
        <v>0</v>
      </c>
      <c r="G10" s="25">
        <v>18271513</v>
      </c>
      <c r="H10" s="25">
        <v>0</v>
      </c>
      <c r="I10" s="25">
        <v>0</v>
      </c>
      <c r="J10" s="25">
        <v>0</v>
      </c>
      <c r="K10" s="25">
        <v>0</v>
      </c>
      <c r="L10" s="25">
        <v>17743352</v>
      </c>
      <c r="M10" s="25">
        <v>0</v>
      </c>
      <c r="N10" s="25">
        <v>0</v>
      </c>
      <c r="O10" s="26">
        <v>0</v>
      </c>
    </row>
    <row r="11" spans="2:15" x14ac:dyDescent="0.25">
      <c r="B11" s="22" t="s">
        <v>56</v>
      </c>
      <c r="C11" s="23">
        <f t="shared" si="1"/>
        <v>118095265</v>
      </c>
      <c r="D11" s="24">
        <v>0</v>
      </c>
      <c r="E11" s="25">
        <v>0</v>
      </c>
      <c r="F11" s="25">
        <v>0</v>
      </c>
      <c r="G11" s="25">
        <v>21109794</v>
      </c>
      <c r="H11" s="25">
        <v>0</v>
      </c>
      <c r="I11" s="25">
        <v>38242941</v>
      </c>
      <c r="J11" s="25">
        <v>0</v>
      </c>
      <c r="K11" s="25">
        <v>0</v>
      </c>
      <c r="L11" s="25">
        <v>20499589</v>
      </c>
      <c r="M11" s="25">
        <v>0</v>
      </c>
      <c r="N11" s="25">
        <v>0</v>
      </c>
      <c r="O11" s="26">
        <v>38242941</v>
      </c>
    </row>
    <row r="12" spans="2:15" x14ac:dyDescent="0.25">
      <c r="B12" s="22" t="s">
        <v>57</v>
      </c>
      <c r="C12" s="23">
        <f t="shared" si="1"/>
        <v>16691784</v>
      </c>
      <c r="D12" s="24">
        <v>1390982</v>
      </c>
      <c r="E12" s="25">
        <v>0</v>
      </c>
      <c r="F12" s="25">
        <v>1390982</v>
      </c>
      <c r="G12" s="27">
        <v>1390982</v>
      </c>
      <c r="H12" s="27">
        <v>0</v>
      </c>
      <c r="I12" s="27">
        <v>1390982</v>
      </c>
      <c r="J12" s="27">
        <v>2781964</v>
      </c>
      <c r="K12" s="25">
        <v>1390982</v>
      </c>
      <c r="L12" s="25">
        <v>2781964</v>
      </c>
      <c r="M12" s="25">
        <v>0</v>
      </c>
      <c r="N12" s="25">
        <v>2781964</v>
      </c>
      <c r="O12" s="26">
        <v>1390982</v>
      </c>
    </row>
    <row r="13" spans="2:15" x14ac:dyDescent="0.25">
      <c r="B13" s="22" t="s">
        <v>58</v>
      </c>
      <c r="C13" s="23">
        <f t="shared" si="1"/>
        <v>709683476</v>
      </c>
      <c r="D13" s="24">
        <v>25891955</v>
      </c>
      <c r="E13" s="25">
        <v>13502667</v>
      </c>
      <c r="F13" s="25">
        <v>29904891</v>
      </c>
      <c r="G13" s="27">
        <v>26264040</v>
      </c>
      <c r="H13" s="27">
        <v>28186988</v>
      </c>
      <c r="I13" s="25">
        <v>88743770</v>
      </c>
      <c r="J13" s="27">
        <v>108440429</v>
      </c>
      <c r="K13" s="27">
        <v>97439692</v>
      </c>
      <c r="L13" s="27">
        <v>63425006</v>
      </c>
      <c r="M13" s="27">
        <v>23369005</v>
      </c>
      <c r="N13" s="27">
        <v>83581062</v>
      </c>
      <c r="O13" s="28">
        <v>120933971</v>
      </c>
    </row>
    <row r="14" spans="2:15" x14ac:dyDescent="0.25">
      <c r="B14" s="22" t="s">
        <v>59</v>
      </c>
      <c r="C14" s="23">
        <f t="shared" si="1"/>
        <v>62702192</v>
      </c>
      <c r="D14" s="24">
        <v>4042481</v>
      </c>
      <c r="E14" s="25">
        <v>2958267</v>
      </c>
      <c r="F14" s="25">
        <v>3707369</v>
      </c>
      <c r="G14" s="25">
        <v>7893808</v>
      </c>
      <c r="H14" s="25">
        <v>4193220</v>
      </c>
      <c r="I14" s="25">
        <v>6497513</v>
      </c>
      <c r="J14" s="25">
        <v>5784001</v>
      </c>
      <c r="K14" s="25">
        <v>4614426</v>
      </c>
      <c r="L14" s="25">
        <v>8763584</v>
      </c>
      <c r="M14" s="25">
        <v>7690982</v>
      </c>
      <c r="N14" s="25">
        <v>6556541</v>
      </c>
      <c r="O14" s="26">
        <v>0</v>
      </c>
    </row>
    <row r="15" spans="2:15" x14ac:dyDescent="0.25">
      <c r="B15" s="22" t="s">
        <v>60</v>
      </c>
      <c r="C15" s="23">
        <f t="shared" si="1"/>
        <v>330000000</v>
      </c>
      <c r="D15" s="24">
        <v>30000000</v>
      </c>
      <c r="E15" s="25">
        <v>40000000</v>
      </c>
      <c r="F15" s="25">
        <v>45000000</v>
      </c>
      <c r="G15" s="27">
        <v>90000000</v>
      </c>
      <c r="H15" s="27">
        <v>0</v>
      </c>
      <c r="I15" s="27">
        <v>40000000</v>
      </c>
      <c r="J15" s="27">
        <v>45000000</v>
      </c>
      <c r="K15" s="27">
        <v>10000000</v>
      </c>
      <c r="L15" s="27">
        <v>30000000</v>
      </c>
      <c r="M15" s="27">
        <v>0</v>
      </c>
      <c r="N15" s="27">
        <v>0</v>
      </c>
      <c r="O15" s="28">
        <v>0</v>
      </c>
    </row>
    <row r="16" spans="2:15" x14ac:dyDescent="0.25">
      <c r="B16" s="22" t="s">
        <v>61</v>
      </c>
      <c r="C16" s="23">
        <f t="shared" si="1"/>
        <v>2554000</v>
      </c>
      <c r="D16" s="24">
        <v>368000</v>
      </c>
      <c r="E16" s="25">
        <v>213000</v>
      </c>
      <c r="F16" s="25">
        <v>217000</v>
      </c>
      <c r="G16" s="27">
        <v>232000</v>
      </c>
      <c r="H16" s="27">
        <v>0</v>
      </c>
      <c r="I16" s="27">
        <v>423000</v>
      </c>
      <c r="J16" s="25">
        <v>178000</v>
      </c>
      <c r="K16" s="27">
        <v>139000</v>
      </c>
      <c r="L16" s="27">
        <v>184000</v>
      </c>
      <c r="M16" s="27">
        <v>178000</v>
      </c>
      <c r="N16" s="27">
        <v>210000</v>
      </c>
      <c r="O16" s="26">
        <v>212000</v>
      </c>
    </row>
    <row r="17" spans="2:15" ht="15.75" thickBot="1" x14ac:dyDescent="0.3">
      <c r="B17" s="22" t="s">
        <v>62</v>
      </c>
      <c r="C17" s="23">
        <f t="shared" si="1"/>
        <v>101016288</v>
      </c>
      <c r="D17" s="24">
        <v>26669127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2939906</v>
      </c>
      <c r="K17" s="25">
        <v>0</v>
      </c>
      <c r="L17" s="25">
        <v>9737851</v>
      </c>
      <c r="M17" s="25">
        <v>0</v>
      </c>
      <c r="N17" s="25">
        <v>0</v>
      </c>
      <c r="O17" s="26">
        <v>61669404</v>
      </c>
    </row>
    <row r="18" spans="2:15" s="34" customFormat="1" ht="12" thickBot="1" x14ac:dyDescent="0.25">
      <c r="B18" s="29" t="s">
        <v>8</v>
      </c>
      <c r="C18" s="30">
        <f t="shared" ref="C18:O18" si="2">SUM(C19:C57)</f>
        <v>2912846052</v>
      </c>
      <c r="D18" s="31">
        <f t="shared" si="2"/>
        <v>186594681</v>
      </c>
      <c r="E18" s="32">
        <f t="shared" si="2"/>
        <v>198316236</v>
      </c>
      <c r="F18" s="32">
        <f t="shared" si="2"/>
        <v>217386035</v>
      </c>
      <c r="G18" s="32">
        <f t="shared" si="2"/>
        <v>260276492</v>
      </c>
      <c r="H18" s="32">
        <f t="shared" si="2"/>
        <v>216531548</v>
      </c>
      <c r="I18" s="32">
        <f t="shared" si="2"/>
        <v>234000798</v>
      </c>
      <c r="J18" s="32">
        <f t="shared" si="2"/>
        <v>257644973</v>
      </c>
      <c r="K18" s="32">
        <f t="shared" si="2"/>
        <v>210503561</v>
      </c>
      <c r="L18" s="32">
        <f t="shared" si="2"/>
        <v>319924100</v>
      </c>
      <c r="M18" s="32">
        <f t="shared" si="2"/>
        <v>228664886</v>
      </c>
      <c r="N18" s="32">
        <f t="shared" si="2"/>
        <v>219956391</v>
      </c>
      <c r="O18" s="33">
        <f t="shared" si="2"/>
        <v>363046351</v>
      </c>
    </row>
    <row r="19" spans="2:15" x14ac:dyDescent="0.25">
      <c r="B19" s="17" t="s">
        <v>44</v>
      </c>
      <c r="C19" s="23">
        <f>SUM(D19:O19)</f>
        <v>1794913604</v>
      </c>
      <c r="D19" s="24">
        <v>140770606</v>
      </c>
      <c r="E19" s="25">
        <v>124670588</v>
      </c>
      <c r="F19" s="25">
        <v>124019627</v>
      </c>
      <c r="G19" s="25">
        <v>168740990</v>
      </c>
      <c r="H19" s="27">
        <v>132571690</v>
      </c>
      <c r="I19" s="27">
        <v>167181330</v>
      </c>
      <c r="J19" s="27">
        <v>129548775</v>
      </c>
      <c r="K19" s="27">
        <v>127538540</v>
      </c>
      <c r="L19" s="27">
        <v>183012863</v>
      </c>
      <c r="M19" s="27">
        <v>131832052</v>
      </c>
      <c r="N19" s="27">
        <v>134463911</v>
      </c>
      <c r="O19" s="28">
        <v>230562632</v>
      </c>
    </row>
    <row r="20" spans="2:15" x14ac:dyDescent="0.25">
      <c r="B20" s="22" t="s">
        <v>9</v>
      </c>
      <c r="C20" s="23">
        <f t="shared" ref="C20:C57" si="3">SUM(D20:O20)</f>
        <v>359040485</v>
      </c>
      <c r="D20" s="24">
        <v>11953809</v>
      </c>
      <c r="E20" s="25">
        <v>26369212</v>
      </c>
      <c r="F20" s="25">
        <v>26407233</v>
      </c>
      <c r="G20" s="25">
        <v>32376579</v>
      </c>
      <c r="H20" s="25">
        <v>25907013</v>
      </c>
      <c r="I20" s="25">
        <v>24780342</v>
      </c>
      <c r="J20" s="25">
        <v>32781163</v>
      </c>
      <c r="K20" s="25">
        <v>33671354</v>
      </c>
      <c r="L20" s="25">
        <v>40557391</v>
      </c>
      <c r="M20" s="25">
        <v>35910827</v>
      </c>
      <c r="N20" s="25">
        <v>33369225</v>
      </c>
      <c r="O20" s="26">
        <v>34956337</v>
      </c>
    </row>
    <row r="21" spans="2:15" x14ac:dyDescent="0.25">
      <c r="B21" s="22" t="s">
        <v>10</v>
      </c>
      <c r="C21" s="23">
        <f t="shared" si="3"/>
        <v>1025000</v>
      </c>
      <c r="D21" s="24">
        <v>0</v>
      </c>
      <c r="E21" s="25">
        <v>0</v>
      </c>
      <c r="F21" s="25">
        <v>650000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6">
        <v>375000</v>
      </c>
    </row>
    <row r="22" spans="2:15" x14ac:dyDescent="0.25">
      <c r="B22" s="22" t="s">
        <v>11</v>
      </c>
      <c r="C22" s="23">
        <f t="shared" si="3"/>
        <v>77823</v>
      </c>
      <c r="D22" s="24">
        <v>0</v>
      </c>
      <c r="E22" s="25">
        <v>0</v>
      </c>
      <c r="F22" s="25">
        <v>77823</v>
      </c>
      <c r="G22" s="27">
        <v>0</v>
      </c>
      <c r="H22" s="27">
        <v>0</v>
      </c>
      <c r="I22" s="27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6">
        <v>0</v>
      </c>
    </row>
    <row r="23" spans="2:15" x14ac:dyDescent="0.25">
      <c r="B23" s="22" t="s">
        <v>12</v>
      </c>
      <c r="C23" s="23">
        <f t="shared" si="3"/>
        <v>6993665</v>
      </c>
      <c r="D23" s="24">
        <v>147982</v>
      </c>
      <c r="E23" s="25">
        <v>796094</v>
      </c>
      <c r="F23" s="25">
        <v>558869</v>
      </c>
      <c r="G23" s="25">
        <v>576352</v>
      </c>
      <c r="H23" s="25">
        <v>145834</v>
      </c>
      <c r="I23" s="25">
        <v>577643</v>
      </c>
      <c r="J23" s="25">
        <v>552965</v>
      </c>
      <c r="K23" s="25">
        <v>1058826</v>
      </c>
      <c r="L23" s="25">
        <v>656015</v>
      </c>
      <c r="M23" s="25">
        <v>610742</v>
      </c>
      <c r="N23" s="25">
        <v>147173</v>
      </c>
      <c r="O23" s="26">
        <v>1165170</v>
      </c>
    </row>
    <row r="24" spans="2:15" x14ac:dyDescent="0.25">
      <c r="B24" s="22" t="s">
        <v>13</v>
      </c>
      <c r="C24" s="23">
        <f t="shared" si="3"/>
        <v>10358205</v>
      </c>
      <c r="D24" s="24">
        <v>180000</v>
      </c>
      <c r="E24" s="25">
        <v>969107</v>
      </c>
      <c r="F24" s="25">
        <v>1141360</v>
      </c>
      <c r="G24" s="25">
        <v>810082</v>
      </c>
      <c r="H24" s="25">
        <v>1086526</v>
      </c>
      <c r="I24" s="25">
        <v>633298</v>
      </c>
      <c r="J24" s="25">
        <v>223600</v>
      </c>
      <c r="K24" s="25">
        <v>785713</v>
      </c>
      <c r="L24" s="25">
        <v>302662</v>
      </c>
      <c r="M24" s="25">
        <v>1617683</v>
      </c>
      <c r="N24" s="25">
        <v>821702</v>
      </c>
      <c r="O24" s="26">
        <v>1786472</v>
      </c>
    </row>
    <row r="25" spans="2:15" x14ac:dyDescent="0.25">
      <c r="B25" s="22" t="s">
        <v>14</v>
      </c>
      <c r="C25" s="23">
        <f t="shared" si="3"/>
        <v>27107124</v>
      </c>
      <c r="D25" s="24">
        <v>0</v>
      </c>
      <c r="E25" s="25">
        <v>2189453</v>
      </c>
      <c r="F25" s="25">
        <v>2272080</v>
      </c>
      <c r="G25" s="25">
        <v>1243572</v>
      </c>
      <c r="H25" s="25">
        <v>1478920</v>
      </c>
      <c r="I25" s="25">
        <v>2393530</v>
      </c>
      <c r="J25" s="25">
        <v>5034542</v>
      </c>
      <c r="K25" s="25">
        <v>1980447</v>
      </c>
      <c r="L25" s="25">
        <v>4956597</v>
      </c>
      <c r="M25" s="25">
        <v>66700</v>
      </c>
      <c r="N25" s="25">
        <v>3797091</v>
      </c>
      <c r="O25" s="26">
        <v>1694192</v>
      </c>
    </row>
    <row r="26" spans="2:15" x14ac:dyDescent="0.25">
      <c r="B26" s="22" t="s">
        <v>15</v>
      </c>
      <c r="C26" s="23">
        <f t="shared" si="3"/>
        <v>7605364</v>
      </c>
      <c r="D26" s="24">
        <v>0</v>
      </c>
      <c r="E26" s="25">
        <v>0</v>
      </c>
      <c r="F26" s="25">
        <v>616695</v>
      </c>
      <c r="G26" s="25">
        <v>154000</v>
      </c>
      <c r="H26" s="25">
        <v>0</v>
      </c>
      <c r="I26" s="25">
        <v>2217200</v>
      </c>
      <c r="J26" s="25">
        <v>616525</v>
      </c>
      <c r="K26" s="25">
        <v>1021326</v>
      </c>
      <c r="L26" s="25">
        <v>1148859</v>
      </c>
      <c r="M26" s="25">
        <v>699618</v>
      </c>
      <c r="N26" s="25">
        <v>631141</v>
      </c>
      <c r="O26" s="26">
        <v>500000</v>
      </c>
    </row>
    <row r="27" spans="2:15" x14ac:dyDescent="0.25">
      <c r="B27" s="22" t="s">
        <v>16</v>
      </c>
      <c r="C27" s="23">
        <f t="shared" si="3"/>
        <v>49136000</v>
      </c>
      <c r="D27" s="24">
        <v>2400000</v>
      </c>
      <c r="E27" s="25">
        <v>2400000</v>
      </c>
      <c r="F27" s="25">
        <v>3935000</v>
      </c>
      <c r="G27" s="25">
        <v>5200000</v>
      </c>
      <c r="H27" s="27">
        <v>5271000</v>
      </c>
      <c r="I27" s="25">
        <v>2600000</v>
      </c>
      <c r="J27" s="25">
        <v>3900000</v>
      </c>
      <c r="K27" s="25">
        <v>5210000</v>
      </c>
      <c r="L27" s="25">
        <v>5200000</v>
      </c>
      <c r="M27" s="25">
        <v>5210000</v>
      </c>
      <c r="N27" s="25">
        <v>5210000</v>
      </c>
      <c r="O27" s="26">
        <v>2600000</v>
      </c>
    </row>
    <row r="28" spans="2:15" x14ac:dyDescent="0.25">
      <c r="B28" s="22" t="s">
        <v>17</v>
      </c>
      <c r="C28" s="23">
        <f t="shared" si="3"/>
        <v>2505624</v>
      </c>
      <c r="D28" s="24">
        <v>42344</v>
      </c>
      <c r="E28" s="25">
        <v>82049</v>
      </c>
      <c r="F28" s="25">
        <v>698752</v>
      </c>
      <c r="G28" s="25">
        <v>202984</v>
      </c>
      <c r="H28" s="25">
        <v>36450</v>
      </c>
      <c r="I28" s="25">
        <v>248467</v>
      </c>
      <c r="J28" s="25">
        <v>336697</v>
      </c>
      <c r="K28" s="25">
        <v>0</v>
      </c>
      <c r="L28" s="25">
        <v>103512</v>
      </c>
      <c r="M28" s="25">
        <v>25582</v>
      </c>
      <c r="N28" s="25">
        <v>137944</v>
      </c>
      <c r="O28" s="26">
        <v>590843</v>
      </c>
    </row>
    <row r="29" spans="2:15" x14ac:dyDescent="0.25">
      <c r="B29" s="22" t="s">
        <v>18</v>
      </c>
      <c r="C29" s="23">
        <f t="shared" si="3"/>
        <v>16930806</v>
      </c>
      <c r="D29" s="24">
        <v>179095</v>
      </c>
      <c r="E29" s="25">
        <v>879327</v>
      </c>
      <c r="F29" s="25">
        <v>1719236</v>
      </c>
      <c r="G29" s="25">
        <v>176001</v>
      </c>
      <c r="H29" s="25">
        <v>60000</v>
      </c>
      <c r="I29" s="25">
        <v>2194314</v>
      </c>
      <c r="J29" s="25">
        <v>878667</v>
      </c>
      <c r="K29" s="25">
        <v>1565670</v>
      </c>
      <c r="L29" s="25">
        <v>6474163</v>
      </c>
      <c r="M29" s="25">
        <v>1152028</v>
      </c>
      <c r="N29" s="25">
        <v>1652305</v>
      </c>
      <c r="O29" s="26">
        <v>0</v>
      </c>
    </row>
    <row r="30" spans="2:15" x14ac:dyDescent="0.25">
      <c r="B30" s="22" t="s">
        <v>19</v>
      </c>
      <c r="C30" s="23">
        <f t="shared" si="3"/>
        <v>7223488</v>
      </c>
      <c r="D30" s="24">
        <v>1547044</v>
      </c>
      <c r="E30" s="25">
        <v>0</v>
      </c>
      <c r="F30" s="25">
        <v>366020</v>
      </c>
      <c r="G30" s="27">
        <v>0</v>
      </c>
      <c r="H30" s="27">
        <v>0</v>
      </c>
      <c r="I30" s="27">
        <v>448034</v>
      </c>
      <c r="J30" s="27">
        <v>2118497</v>
      </c>
      <c r="K30" s="27">
        <v>0</v>
      </c>
      <c r="L30" s="27">
        <v>1518118</v>
      </c>
      <c r="M30" s="27">
        <v>0</v>
      </c>
      <c r="N30" s="25">
        <v>0</v>
      </c>
      <c r="O30" s="26">
        <v>1225775</v>
      </c>
    </row>
    <row r="31" spans="2:15" x14ac:dyDescent="0.25">
      <c r="B31" s="22" t="s">
        <v>20</v>
      </c>
      <c r="C31" s="23">
        <f t="shared" si="3"/>
        <v>130342</v>
      </c>
      <c r="D31" s="24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130342</v>
      </c>
      <c r="N31" s="25">
        <v>0</v>
      </c>
      <c r="O31" s="26">
        <v>0</v>
      </c>
    </row>
    <row r="32" spans="2:15" x14ac:dyDescent="0.25">
      <c r="B32" s="22" t="s">
        <v>21</v>
      </c>
      <c r="C32" s="23">
        <f t="shared" si="3"/>
        <v>108292392</v>
      </c>
      <c r="D32" s="24">
        <v>887409</v>
      </c>
      <c r="E32" s="25">
        <v>6192336</v>
      </c>
      <c r="F32" s="25">
        <v>20650443</v>
      </c>
      <c r="G32" s="27">
        <v>9425860</v>
      </c>
      <c r="H32" s="27">
        <v>12718766</v>
      </c>
      <c r="I32" s="25">
        <v>6270445</v>
      </c>
      <c r="J32" s="25">
        <v>7408279</v>
      </c>
      <c r="K32" s="25">
        <v>506611</v>
      </c>
      <c r="L32" s="25">
        <v>9808080</v>
      </c>
      <c r="M32" s="25">
        <v>10931806</v>
      </c>
      <c r="N32" s="25">
        <v>14023219</v>
      </c>
      <c r="O32" s="26">
        <v>9469138</v>
      </c>
    </row>
    <row r="33" spans="2:15" x14ac:dyDescent="0.25">
      <c r="B33" s="22" t="s">
        <v>22</v>
      </c>
      <c r="C33" s="23">
        <f t="shared" si="3"/>
        <v>142200</v>
      </c>
      <c r="D33" s="24">
        <v>0</v>
      </c>
      <c r="E33" s="25">
        <v>0</v>
      </c>
      <c r="F33" s="25">
        <v>0</v>
      </c>
      <c r="G33" s="27">
        <v>0</v>
      </c>
      <c r="H33" s="27">
        <v>129000</v>
      </c>
      <c r="I33" s="25">
        <v>13200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6">
        <v>0</v>
      </c>
    </row>
    <row r="34" spans="2:15" x14ac:dyDescent="0.25">
      <c r="B34" s="22" t="s">
        <v>23</v>
      </c>
      <c r="C34" s="23">
        <f t="shared" si="3"/>
        <v>5945229</v>
      </c>
      <c r="D34" s="24">
        <v>0</v>
      </c>
      <c r="E34" s="25">
        <v>53550</v>
      </c>
      <c r="F34" s="25">
        <v>0</v>
      </c>
      <c r="G34" s="27">
        <v>297500</v>
      </c>
      <c r="H34" s="27">
        <v>0</v>
      </c>
      <c r="I34" s="25">
        <v>0</v>
      </c>
      <c r="J34" s="25">
        <v>1000</v>
      </c>
      <c r="K34" s="25">
        <v>97038</v>
      </c>
      <c r="L34" s="25">
        <v>1293399</v>
      </c>
      <c r="M34" s="25">
        <v>1714900</v>
      </c>
      <c r="N34" s="25">
        <v>0</v>
      </c>
      <c r="O34" s="26">
        <v>2487842</v>
      </c>
    </row>
    <row r="35" spans="2:15" x14ac:dyDescent="0.25">
      <c r="B35" s="22" t="s">
        <v>24</v>
      </c>
      <c r="C35" s="23">
        <f t="shared" si="3"/>
        <v>25906160</v>
      </c>
      <c r="D35" s="24">
        <v>1191736</v>
      </c>
      <c r="E35" s="25">
        <v>438277</v>
      </c>
      <c r="F35" s="25">
        <v>1243431</v>
      </c>
      <c r="G35" s="27">
        <v>0</v>
      </c>
      <c r="H35" s="27">
        <v>2882081</v>
      </c>
      <c r="I35" s="25">
        <v>2936608</v>
      </c>
      <c r="J35" s="25">
        <v>988050</v>
      </c>
      <c r="K35" s="25">
        <v>2186982</v>
      </c>
      <c r="L35" s="25">
        <v>5089749</v>
      </c>
      <c r="M35" s="25">
        <v>1367072</v>
      </c>
      <c r="N35" s="25">
        <v>2354980</v>
      </c>
      <c r="O35" s="26">
        <v>5227194</v>
      </c>
    </row>
    <row r="36" spans="2:15" x14ac:dyDescent="0.25">
      <c r="B36" s="22" t="s">
        <v>25</v>
      </c>
      <c r="C36" s="23">
        <f t="shared" si="3"/>
        <v>37046407</v>
      </c>
      <c r="D36" s="24">
        <v>1539973</v>
      </c>
      <c r="E36" s="25">
        <v>1052230</v>
      </c>
      <c r="F36" s="25">
        <v>1796900</v>
      </c>
      <c r="G36" s="27">
        <v>213850</v>
      </c>
      <c r="H36" s="27">
        <v>1245144</v>
      </c>
      <c r="I36" s="25">
        <v>737466</v>
      </c>
      <c r="J36" s="25">
        <v>1290380</v>
      </c>
      <c r="K36" s="25">
        <v>2432200</v>
      </c>
      <c r="L36" s="25">
        <v>1633170</v>
      </c>
      <c r="M36" s="25">
        <v>817270</v>
      </c>
      <c r="N36" s="25">
        <v>364037</v>
      </c>
      <c r="O36" s="26">
        <v>23923787</v>
      </c>
    </row>
    <row r="37" spans="2:15" x14ac:dyDescent="0.25">
      <c r="B37" s="22" t="s">
        <v>26</v>
      </c>
      <c r="C37" s="23">
        <f t="shared" si="3"/>
        <v>151526</v>
      </c>
      <c r="D37" s="24">
        <v>151526</v>
      </c>
      <c r="E37" s="25">
        <v>0</v>
      </c>
      <c r="F37" s="25">
        <v>0</v>
      </c>
      <c r="G37" s="27">
        <v>0</v>
      </c>
      <c r="H37" s="27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6">
        <v>0</v>
      </c>
    </row>
    <row r="38" spans="2:15" x14ac:dyDescent="0.25">
      <c r="B38" s="22" t="s">
        <v>27</v>
      </c>
      <c r="C38" s="23">
        <f t="shared" si="3"/>
        <v>1464211</v>
      </c>
      <c r="D38" s="24">
        <v>0</v>
      </c>
      <c r="E38" s="25">
        <v>156250</v>
      </c>
      <c r="F38" s="25">
        <v>0</v>
      </c>
      <c r="G38" s="27">
        <v>313210</v>
      </c>
      <c r="H38" s="27">
        <v>0</v>
      </c>
      <c r="I38" s="25">
        <v>483949</v>
      </c>
      <c r="J38" s="25">
        <v>350152</v>
      </c>
      <c r="K38" s="25">
        <v>160650</v>
      </c>
      <c r="L38" s="25">
        <v>0</v>
      </c>
      <c r="M38" s="25">
        <v>0</v>
      </c>
      <c r="N38" s="25">
        <v>0</v>
      </c>
      <c r="O38" s="26">
        <v>0</v>
      </c>
    </row>
    <row r="39" spans="2:15" x14ac:dyDescent="0.25">
      <c r="B39" s="22" t="s">
        <v>28</v>
      </c>
      <c r="C39" s="23">
        <f t="shared" si="3"/>
        <v>5690135</v>
      </c>
      <c r="D39" s="24">
        <v>450000</v>
      </c>
      <c r="E39" s="25">
        <v>450000</v>
      </c>
      <c r="F39" s="25">
        <v>1407664</v>
      </c>
      <c r="G39" s="27">
        <v>484428</v>
      </c>
      <c r="H39" s="27">
        <v>0</v>
      </c>
      <c r="I39" s="25">
        <v>450000</v>
      </c>
      <c r="J39" s="25">
        <v>450000</v>
      </c>
      <c r="K39" s="25">
        <v>1098043</v>
      </c>
      <c r="L39" s="25">
        <v>0</v>
      </c>
      <c r="M39" s="25">
        <v>450000</v>
      </c>
      <c r="N39" s="25">
        <v>0</v>
      </c>
      <c r="O39" s="26">
        <v>450000</v>
      </c>
    </row>
    <row r="40" spans="2:15" x14ac:dyDescent="0.25">
      <c r="B40" s="22" t="s">
        <v>29</v>
      </c>
      <c r="C40" s="23">
        <f t="shared" si="3"/>
        <v>6553505</v>
      </c>
      <c r="D40" s="24">
        <v>0</v>
      </c>
      <c r="E40" s="25">
        <v>697850</v>
      </c>
      <c r="F40" s="25">
        <v>1008925</v>
      </c>
      <c r="G40" s="27">
        <v>508925</v>
      </c>
      <c r="H40" s="27">
        <v>0</v>
      </c>
      <c r="I40" s="25">
        <v>0</v>
      </c>
      <c r="J40" s="25">
        <v>1127697</v>
      </c>
      <c r="K40" s="25">
        <v>0</v>
      </c>
      <c r="L40" s="25">
        <v>1000000</v>
      </c>
      <c r="M40" s="25">
        <v>517850</v>
      </c>
      <c r="N40" s="25">
        <v>683333</v>
      </c>
      <c r="O40" s="26">
        <v>1008925</v>
      </c>
    </row>
    <row r="41" spans="2:15" x14ac:dyDescent="0.25">
      <c r="B41" s="22" t="s">
        <v>45</v>
      </c>
      <c r="C41" s="23">
        <f t="shared" si="3"/>
        <v>4255415</v>
      </c>
      <c r="D41" s="24">
        <v>0</v>
      </c>
      <c r="E41" s="25">
        <v>0</v>
      </c>
      <c r="F41" s="25">
        <v>3736299</v>
      </c>
      <c r="G41" s="27">
        <v>184196</v>
      </c>
      <c r="H41" s="27">
        <v>0</v>
      </c>
      <c r="I41" s="27">
        <v>83730</v>
      </c>
      <c r="J41" s="25">
        <v>0</v>
      </c>
      <c r="K41" s="25">
        <v>0</v>
      </c>
      <c r="L41" s="25">
        <v>0</v>
      </c>
      <c r="M41" s="25">
        <v>83730</v>
      </c>
      <c r="N41" s="25">
        <v>167460</v>
      </c>
      <c r="O41" s="26">
        <v>0</v>
      </c>
    </row>
    <row r="42" spans="2:15" x14ac:dyDescent="0.25">
      <c r="B42" s="22" t="s">
        <v>46</v>
      </c>
      <c r="C42" s="23">
        <f t="shared" si="3"/>
        <v>5039294</v>
      </c>
      <c r="D42" s="24">
        <v>0</v>
      </c>
      <c r="E42" s="25">
        <v>421974</v>
      </c>
      <c r="F42" s="25">
        <v>274283</v>
      </c>
      <c r="G42" s="25">
        <v>396187</v>
      </c>
      <c r="H42" s="25">
        <v>337578</v>
      </c>
      <c r="I42" s="27">
        <v>356334</v>
      </c>
      <c r="J42" s="27">
        <v>480582</v>
      </c>
      <c r="K42" s="25">
        <v>553255</v>
      </c>
      <c r="L42" s="25">
        <v>1326196</v>
      </c>
      <c r="M42" s="25">
        <v>0</v>
      </c>
      <c r="N42" s="25">
        <v>316207</v>
      </c>
      <c r="O42" s="26">
        <v>576698</v>
      </c>
    </row>
    <row r="43" spans="2:15" x14ac:dyDescent="0.25">
      <c r="B43" s="22" t="s">
        <v>30</v>
      </c>
      <c r="C43" s="23">
        <f t="shared" si="3"/>
        <v>264890325</v>
      </c>
      <c r="D43" s="24">
        <v>10017019</v>
      </c>
      <c r="E43" s="25">
        <v>22564884</v>
      </c>
      <c r="F43" s="25">
        <v>11075632</v>
      </c>
      <c r="G43" s="25">
        <v>27167349</v>
      </c>
      <c r="H43" s="25">
        <v>22866485</v>
      </c>
      <c r="I43" s="25">
        <v>14282657</v>
      </c>
      <c r="J43" s="27">
        <v>44797397</v>
      </c>
      <c r="K43" s="27">
        <v>11450177</v>
      </c>
      <c r="L43" s="25">
        <v>35146406</v>
      </c>
      <c r="M43" s="25">
        <v>23584949</v>
      </c>
      <c r="N43" s="25">
        <v>17561309</v>
      </c>
      <c r="O43" s="26">
        <v>24376061</v>
      </c>
    </row>
    <row r="44" spans="2:15" x14ac:dyDescent="0.25">
      <c r="B44" s="22" t="s">
        <v>47</v>
      </c>
      <c r="C44" s="23">
        <f t="shared" si="3"/>
        <v>55660289</v>
      </c>
      <c r="D44" s="24">
        <v>5513100</v>
      </c>
      <c r="E44" s="25">
        <v>0</v>
      </c>
      <c r="F44" s="25">
        <v>5070164</v>
      </c>
      <c r="G44" s="25">
        <v>4077500</v>
      </c>
      <c r="H44" s="25">
        <v>2299680</v>
      </c>
      <c r="I44" s="25">
        <v>4755149</v>
      </c>
      <c r="J44" s="25">
        <v>7988113</v>
      </c>
      <c r="K44" s="25">
        <v>5838798</v>
      </c>
      <c r="L44" s="25">
        <v>11412213</v>
      </c>
      <c r="M44" s="25">
        <v>4301063</v>
      </c>
      <c r="N44" s="25">
        <v>1350821</v>
      </c>
      <c r="O44" s="26">
        <v>3053688</v>
      </c>
    </row>
    <row r="45" spans="2:15" x14ac:dyDescent="0.25">
      <c r="B45" s="22" t="s">
        <v>48</v>
      </c>
      <c r="C45" s="23">
        <f t="shared" si="3"/>
        <v>279177</v>
      </c>
      <c r="D45" s="24">
        <v>0</v>
      </c>
      <c r="E45" s="25">
        <v>0</v>
      </c>
      <c r="F45" s="25">
        <v>0</v>
      </c>
      <c r="G45" s="27">
        <v>0</v>
      </c>
      <c r="H45" s="27">
        <v>0</v>
      </c>
      <c r="I45" s="25">
        <v>0</v>
      </c>
      <c r="J45" s="25">
        <v>0</v>
      </c>
      <c r="K45" s="25">
        <v>0</v>
      </c>
      <c r="L45" s="25">
        <v>279177</v>
      </c>
      <c r="M45" s="25">
        <v>0</v>
      </c>
      <c r="N45" s="25">
        <v>0</v>
      </c>
      <c r="O45" s="26">
        <v>0</v>
      </c>
    </row>
    <row r="46" spans="2:15" x14ac:dyDescent="0.25">
      <c r="B46" s="22" t="s">
        <v>49</v>
      </c>
      <c r="C46" s="23">
        <f t="shared" si="3"/>
        <v>1172088</v>
      </c>
      <c r="D46" s="24">
        <v>0</v>
      </c>
      <c r="E46" s="25">
        <v>0</v>
      </c>
      <c r="F46" s="25">
        <v>0</v>
      </c>
      <c r="G46" s="25">
        <v>0</v>
      </c>
      <c r="H46" s="25">
        <v>0</v>
      </c>
      <c r="I46" s="27">
        <v>0</v>
      </c>
      <c r="J46" s="25">
        <v>0</v>
      </c>
      <c r="K46" s="25">
        <v>0</v>
      </c>
      <c r="L46" s="25">
        <v>991803</v>
      </c>
      <c r="M46" s="25">
        <v>180285</v>
      </c>
      <c r="N46" s="25">
        <v>0</v>
      </c>
      <c r="O46" s="26">
        <v>0</v>
      </c>
    </row>
    <row r="47" spans="2:15" x14ac:dyDescent="0.25">
      <c r="B47" s="22" t="s">
        <v>31</v>
      </c>
      <c r="C47" s="23">
        <f t="shared" si="3"/>
        <v>476900</v>
      </c>
      <c r="D47" s="24">
        <v>0</v>
      </c>
      <c r="E47" s="25">
        <v>0</v>
      </c>
      <c r="F47" s="25">
        <v>212800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264100</v>
      </c>
      <c r="M47" s="25">
        <v>0</v>
      </c>
      <c r="N47" s="25">
        <v>0</v>
      </c>
      <c r="O47" s="26">
        <v>0</v>
      </c>
    </row>
    <row r="48" spans="2:15" x14ac:dyDescent="0.25">
      <c r="B48" s="22" t="s">
        <v>50</v>
      </c>
      <c r="C48" s="23">
        <f t="shared" si="3"/>
        <v>10400000</v>
      </c>
      <c r="D48" s="24">
        <v>1320000</v>
      </c>
      <c r="E48" s="25">
        <v>0</v>
      </c>
      <c r="F48" s="25">
        <v>0</v>
      </c>
      <c r="G48" s="27">
        <v>0</v>
      </c>
      <c r="H48" s="25">
        <v>0</v>
      </c>
      <c r="I48" s="27">
        <v>0</v>
      </c>
      <c r="J48" s="25">
        <v>2040000</v>
      </c>
      <c r="K48" s="25">
        <v>2480000</v>
      </c>
      <c r="L48" s="25">
        <v>0</v>
      </c>
      <c r="M48" s="25">
        <v>0</v>
      </c>
      <c r="N48" s="25">
        <v>2680000</v>
      </c>
      <c r="O48" s="26">
        <v>1880000</v>
      </c>
    </row>
    <row r="49" spans="2:15" x14ac:dyDescent="0.25">
      <c r="B49" s="22" t="s">
        <v>32</v>
      </c>
      <c r="C49" s="23">
        <f t="shared" si="3"/>
        <v>4396812</v>
      </c>
      <c r="D49" s="24">
        <v>1538963</v>
      </c>
      <c r="E49" s="25">
        <v>0</v>
      </c>
      <c r="F49" s="25">
        <v>0</v>
      </c>
      <c r="G49" s="27">
        <v>0</v>
      </c>
      <c r="H49" s="25">
        <v>0</v>
      </c>
      <c r="I49" s="27">
        <v>0</v>
      </c>
      <c r="J49" s="27">
        <v>0</v>
      </c>
      <c r="K49" s="25">
        <v>2857849</v>
      </c>
      <c r="L49" s="25">
        <v>0</v>
      </c>
      <c r="M49" s="25">
        <v>0</v>
      </c>
      <c r="N49" s="25">
        <v>0</v>
      </c>
      <c r="O49" s="26">
        <v>0</v>
      </c>
    </row>
    <row r="50" spans="2:15" x14ac:dyDescent="0.25">
      <c r="B50" s="22" t="s">
        <v>33</v>
      </c>
      <c r="C50" s="23">
        <f t="shared" si="3"/>
        <v>86965278</v>
      </c>
      <c r="D50" s="24">
        <v>6745382</v>
      </c>
      <c r="E50" s="25">
        <v>7292718</v>
      </c>
      <c r="F50" s="25">
        <v>7292718</v>
      </c>
      <c r="G50" s="25">
        <v>7292718</v>
      </c>
      <c r="H50" s="25">
        <v>7292718</v>
      </c>
      <c r="I50" s="25">
        <v>0</v>
      </c>
      <c r="J50" s="25">
        <v>14585436</v>
      </c>
      <c r="K50" s="25">
        <v>7292718</v>
      </c>
      <c r="L50" s="25">
        <v>7292718</v>
      </c>
      <c r="M50" s="25">
        <v>7292718</v>
      </c>
      <c r="N50" s="25">
        <v>0</v>
      </c>
      <c r="O50" s="26">
        <v>14585434</v>
      </c>
    </row>
    <row r="51" spans="2:15" x14ac:dyDescent="0.25">
      <c r="B51" s="22" t="s">
        <v>34</v>
      </c>
      <c r="C51" s="23">
        <f t="shared" si="3"/>
        <v>203686</v>
      </c>
      <c r="D51" s="24">
        <v>0</v>
      </c>
      <c r="E51" s="25">
        <v>0</v>
      </c>
      <c r="F51" s="25">
        <v>0</v>
      </c>
      <c r="G51" s="27">
        <v>0</v>
      </c>
      <c r="H51" s="27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6">
        <v>203686</v>
      </c>
    </row>
    <row r="52" spans="2:15" x14ac:dyDescent="0.25">
      <c r="B52" s="22" t="s">
        <v>35</v>
      </c>
      <c r="C52" s="23">
        <f t="shared" si="3"/>
        <v>116541</v>
      </c>
      <c r="D52" s="24">
        <v>0</v>
      </c>
      <c r="E52" s="25">
        <v>1009</v>
      </c>
      <c r="F52" s="25">
        <v>883</v>
      </c>
      <c r="G52" s="27">
        <v>15</v>
      </c>
      <c r="H52" s="27">
        <v>687</v>
      </c>
      <c r="I52" s="27">
        <v>2750</v>
      </c>
      <c r="J52" s="27">
        <v>3917</v>
      </c>
      <c r="K52" s="25">
        <v>0</v>
      </c>
      <c r="L52" s="25">
        <v>9449</v>
      </c>
      <c r="M52" s="25">
        <v>0</v>
      </c>
      <c r="N52" s="25">
        <v>95570</v>
      </c>
      <c r="O52" s="26">
        <v>2261</v>
      </c>
    </row>
    <row r="53" spans="2:15" x14ac:dyDescent="0.25">
      <c r="B53" s="22" t="s">
        <v>36</v>
      </c>
      <c r="C53" s="23">
        <f t="shared" si="3"/>
        <v>643657</v>
      </c>
      <c r="D53" s="24">
        <v>18693</v>
      </c>
      <c r="E53" s="25">
        <v>37248</v>
      </c>
      <c r="F53" s="25">
        <v>24896</v>
      </c>
      <c r="G53" s="25">
        <v>31240</v>
      </c>
      <c r="H53" s="25">
        <v>43799</v>
      </c>
      <c r="I53" s="25">
        <v>56529</v>
      </c>
      <c r="J53" s="25">
        <v>94620</v>
      </c>
      <c r="K53" s="25">
        <v>50520</v>
      </c>
      <c r="L53" s="25">
        <v>57078</v>
      </c>
      <c r="M53" s="25">
        <v>107967</v>
      </c>
      <c r="N53" s="25">
        <v>44555</v>
      </c>
      <c r="O53" s="26">
        <v>76512</v>
      </c>
    </row>
    <row r="54" spans="2:15" x14ac:dyDescent="0.25">
      <c r="B54" s="22" t="s">
        <v>37</v>
      </c>
      <c r="C54" s="23">
        <f t="shared" si="3"/>
        <v>287808</v>
      </c>
      <c r="D54" s="24">
        <v>0</v>
      </c>
      <c r="E54" s="25">
        <v>0</v>
      </c>
      <c r="F54" s="25">
        <v>0</v>
      </c>
      <c r="G54" s="27">
        <v>0</v>
      </c>
      <c r="H54" s="27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52662</v>
      </c>
      <c r="O54" s="26">
        <v>235146</v>
      </c>
    </row>
    <row r="55" spans="2:15" x14ac:dyDescent="0.25">
      <c r="B55" s="22" t="s">
        <v>38</v>
      </c>
      <c r="C55" s="23">
        <f t="shared" si="3"/>
        <v>29183</v>
      </c>
      <c r="D55" s="24">
        <v>0</v>
      </c>
      <c r="E55" s="25">
        <v>0</v>
      </c>
      <c r="F55" s="25">
        <v>1770</v>
      </c>
      <c r="G55" s="25">
        <v>0</v>
      </c>
      <c r="H55" s="25">
        <v>6733</v>
      </c>
      <c r="I55" s="25">
        <v>4898</v>
      </c>
      <c r="J55" s="25">
        <v>0</v>
      </c>
      <c r="K55" s="25">
        <v>7219</v>
      </c>
      <c r="L55" s="25">
        <v>0</v>
      </c>
      <c r="M55" s="25">
        <v>1592</v>
      </c>
      <c r="N55" s="25">
        <v>2593</v>
      </c>
      <c r="O55" s="26">
        <v>4378</v>
      </c>
    </row>
    <row r="56" spans="2:15" x14ac:dyDescent="0.25">
      <c r="B56" s="22" t="s">
        <v>51</v>
      </c>
      <c r="C56" s="23">
        <f t="shared" si="3"/>
        <v>629523</v>
      </c>
      <c r="D56" s="24">
        <v>0</v>
      </c>
      <c r="E56" s="25">
        <v>0</v>
      </c>
      <c r="F56" s="25">
        <v>629523</v>
      </c>
      <c r="G56" s="27">
        <v>0</v>
      </c>
      <c r="H56" s="27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6">
        <v>0</v>
      </c>
    </row>
    <row r="57" spans="2:15" ht="15.75" thickBot="1" x14ac:dyDescent="0.3">
      <c r="B57" s="22" t="s">
        <v>39</v>
      </c>
      <c r="C57" s="23">
        <f t="shared" si="3"/>
        <v>3160781</v>
      </c>
      <c r="D57" s="24">
        <v>0</v>
      </c>
      <c r="E57" s="25">
        <v>602080</v>
      </c>
      <c r="F57" s="25">
        <v>497009</v>
      </c>
      <c r="G57" s="25">
        <v>402954</v>
      </c>
      <c r="H57" s="25">
        <v>151444</v>
      </c>
      <c r="I57" s="25">
        <v>292925</v>
      </c>
      <c r="J57" s="25">
        <v>47919</v>
      </c>
      <c r="K57" s="25">
        <v>659625</v>
      </c>
      <c r="L57" s="25">
        <v>390382</v>
      </c>
      <c r="M57" s="25">
        <v>58110</v>
      </c>
      <c r="N57" s="25">
        <v>29153</v>
      </c>
      <c r="O57" s="26">
        <v>29180</v>
      </c>
    </row>
    <row r="58" spans="2:15" s="34" customFormat="1" ht="12" thickBot="1" x14ac:dyDescent="0.25">
      <c r="B58" s="29" t="s">
        <v>40</v>
      </c>
      <c r="C58" s="30">
        <f t="shared" ref="C58:O58" si="4">SUM(C59:C62)</f>
        <v>23865963</v>
      </c>
      <c r="D58" s="31">
        <f t="shared" si="4"/>
        <v>1410981</v>
      </c>
      <c r="E58" s="32">
        <f t="shared" si="4"/>
        <v>1010979</v>
      </c>
      <c r="F58" s="32">
        <f t="shared" si="4"/>
        <v>3320879</v>
      </c>
      <c r="G58" s="32">
        <f t="shared" si="4"/>
        <v>332010</v>
      </c>
      <c r="H58" s="32">
        <f t="shared" si="4"/>
        <v>0</v>
      </c>
      <c r="I58" s="32">
        <f t="shared" si="4"/>
        <v>0</v>
      </c>
      <c r="J58" s="32">
        <f t="shared" si="4"/>
        <v>4001095</v>
      </c>
      <c r="K58" s="32">
        <f t="shared" si="4"/>
        <v>2218473</v>
      </c>
      <c r="L58" s="32">
        <f t="shared" si="4"/>
        <v>2304822</v>
      </c>
      <c r="M58" s="32">
        <f t="shared" si="4"/>
        <v>4368378</v>
      </c>
      <c r="N58" s="32">
        <f t="shared" si="4"/>
        <v>4898346</v>
      </c>
      <c r="O58" s="33">
        <f t="shared" si="4"/>
        <v>0</v>
      </c>
    </row>
    <row r="59" spans="2:15" x14ac:dyDescent="0.25">
      <c r="B59" s="17" t="s">
        <v>52</v>
      </c>
      <c r="C59" s="23">
        <f t="shared" ref="C59:C62" si="5">SUM(D59:O59)</f>
        <v>1190000</v>
      </c>
      <c r="D59" s="24">
        <v>0</v>
      </c>
      <c r="E59" s="25">
        <v>0</v>
      </c>
      <c r="F59" s="25">
        <v>0</v>
      </c>
      <c r="G59" s="27">
        <v>0</v>
      </c>
      <c r="H59" s="27">
        <v>0</v>
      </c>
      <c r="I59" s="25">
        <v>0</v>
      </c>
      <c r="J59" s="27">
        <v>0</v>
      </c>
      <c r="K59" s="27">
        <v>0</v>
      </c>
      <c r="L59" s="27">
        <v>1190000</v>
      </c>
      <c r="M59" s="25">
        <v>0</v>
      </c>
      <c r="N59" s="25">
        <v>0</v>
      </c>
      <c r="O59" s="26">
        <v>0</v>
      </c>
    </row>
    <row r="60" spans="2:15" x14ac:dyDescent="0.25">
      <c r="B60" s="22" t="s">
        <v>41</v>
      </c>
      <c r="C60" s="23">
        <f t="shared" si="5"/>
        <v>16623138</v>
      </c>
      <c r="D60" s="24">
        <v>1200351</v>
      </c>
      <c r="E60" s="25">
        <v>1010979</v>
      </c>
      <c r="F60" s="25">
        <v>3185710</v>
      </c>
      <c r="G60" s="27">
        <v>332010</v>
      </c>
      <c r="H60" s="27">
        <v>0</v>
      </c>
      <c r="I60" s="25">
        <v>0</v>
      </c>
      <c r="J60" s="27">
        <v>3836395</v>
      </c>
      <c r="K60" s="27">
        <v>55990</v>
      </c>
      <c r="L60" s="25">
        <v>594554</v>
      </c>
      <c r="M60" s="25">
        <v>2178708</v>
      </c>
      <c r="N60" s="25">
        <v>4228441</v>
      </c>
      <c r="O60" s="26">
        <v>0</v>
      </c>
    </row>
    <row r="61" spans="2:15" x14ac:dyDescent="0.25">
      <c r="B61" s="22" t="s">
        <v>42</v>
      </c>
      <c r="C61" s="23">
        <f t="shared" si="5"/>
        <v>3077825</v>
      </c>
      <c r="D61" s="24">
        <v>210630</v>
      </c>
      <c r="E61" s="25">
        <v>0</v>
      </c>
      <c r="F61" s="25">
        <v>135169</v>
      </c>
      <c r="G61" s="27">
        <v>0</v>
      </c>
      <c r="H61" s="27">
        <v>0</v>
      </c>
      <c r="I61" s="27">
        <v>0</v>
      </c>
      <c r="J61" s="27">
        <v>164700</v>
      </c>
      <c r="K61" s="27">
        <v>377483</v>
      </c>
      <c r="L61" s="27">
        <v>520268</v>
      </c>
      <c r="M61" s="27">
        <v>999670</v>
      </c>
      <c r="N61" s="25">
        <v>669905</v>
      </c>
      <c r="O61" s="26">
        <v>0</v>
      </c>
    </row>
    <row r="62" spans="2:15" x14ac:dyDescent="0.25">
      <c r="B62" s="22" t="s">
        <v>53</v>
      </c>
      <c r="C62" s="23">
        <f t="shared" si="5"/>
        <v>2975000</v>
      </c>
      <c r="D62" s="24">
        <v>0</v>
      </c>
      <c r="E62" s="25">
        <v>0</v>
      </c>
      <c r="F62" s="25">
        <v>0</v>
      </c>
      <c r="G62" s="27">
        <v>0</v>
      </c>
      <c r="H62" s="27">
        <v>0</v>
      </c>
      <c r="I62" s="27">
        <v>0</v>
      </c>
      <c r="J62" s="27">
        <v>0</v>
      </c>
      <c r="K62" s="27">
        <v>1785000</v>
      </c>
      <c r="L62" s="27">
        <v>0</v>
      </c>
      <c r="M62" s="27">
        <v>1190000</v>
      </c>
      <c r="N62" s="25">
        <v>0</v>
      </c>
      <c r="O62" s="26">
        <v>0</v>
      </c>
    </row>
    <row r="63" spans="2:15" s="3" customFormat="1" ht="12" thickBot="1" x14ac:dyDescent="0.25">
      <c r="B63" s="35" t="s">
        <v>43</v>
      </c>
      <c r="C63" s="36">
        <f t="shared" ref="C63:O63" si="6">C6-C18-C58</f>
        <v>-136796668</v>
      </c>
      <c r="D63" s="37">
        <f t="shared" si="6"/>
        <v>21201071</v>
      </c>
      <c r="E63" s="38">
        <f t="shared" si="6"/>
        <v>-24271896</v>
      </c>
      <c r="F63" s="38">
        <f t="shared" si="6"/>
        <v>-22105287</v>
      </c>
      <c r="G63" s="38">
        <f t="shared" si="6"/>
        <v>23053074</v>
      </c>
      <c r="H63" s="38">
        <f t="shared" si="6"/>
        <v>-65769955</v>
      </c>
      <c r="I63" s="38">
        <f t="shared" si="6"/>
        <v>59678793</v>
      </c>
      <c r="J63" s="38">
        <f t="shared" si="6"/>
        <v>21859617</v>
      </c>
      <c r="K63" s="38">
        <f t="shared" si="6"/>
        <v>19243451</v>
      </c>
      <c r="L63" s="38">
        <f t="shared" si="6"/>
        <v>-50712191</v>
      </c>
      <c r="M63" s="38">
        <f t="shared" si="6"/>
        <v>-83413892</v>
      </c>
      <c r="N63" s="38">
        <f t="shared" si="6"/>
        <v>-13343785</v>
      </c>
      <c r="O63" s="39">
        <f t="shared" si="6"/>
        <v>-22215668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 Vidal</dc:creator>
  <cp:lastModifiedBy>Paulina_</cp:lastModifiedBy>
  <cp:lastPrinted>2016-02-12T14:18:21Z</cp:lastPrinted>
  <dcterms:created xsi:type="dcterms:W3CDTF">2016-02-03T21:16:09Z</dcterms:created>
  <dcterms:modified xsi:type="dcterms:W3CDTF">2016-03-29T14:42:22Z</dcterms:modified>
</cp:coreProperties>
</file>